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13_ncr:1_{2C229FFB-012A-4591-8F92-2CC5C60C1471}" xr6:coauthVersionLast="45" xr6:coauthVersionMax="45" xr10:uidLastSave="{00000000-0000-0000-0000-000000000000}"/>
  <bookViews>
    <workbookView xWindow="-120" yWindow="-120" windowWidth="29040" windowHeight="15840" xr2:uid="{9B4E9E29-E097-4342-9E96-1395831E17EF}"/>
  </bookViews>
  <sheets>
    <sheet name="Výsledky 2020 10 km" sheetId="1" r:id="rId1"/>
    <sheet name="Výsledky 2020 5 km" sheetId="2" r:id="rId2"/>
    <sheet name="NW 10 km" sheetId="3" r:id="rId3"/>
    <sheet name="Kategórie 10km" sheetId="4" r:id="rId4"/>
    <sheet name="Ľubotice 10 km" sheetId="5" r:id="rId5"/>
  </sheets>
  <definedNames>
    <definedName name="_xlnm._FilterDatabase" localSheetId="4" hidden="1">'Ľubotice 10 km'!$A$5:$K$146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6" i="5" l="1"/>
  <c r="I145" i="5"/>
  <c r="I144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J6" i="5" s="1"/>
  <c r="I149" i="4"/>
  <c r="I148" i="4"/>
  <c r="J148" i="4" s="1"/>
  <c r="I147" i="4"/>
  <c r="I146" i="4"/>
  <c r="J146" i="4" s="1"/>
  <c r="I145" i="4"/>
  <c r="I144" i="4"/>
  <c r="J144" i="4" s="1"/>
  <c r="I142" i="4"/>
  <c r="I141" i="4"/>
  <c r="J141" i="4" s="1"/>
  <c r="I140" i="4"/>
  <c r="I139" i="4"/>
  <c r="J139" i="4" s="1"/>
  <c r="I138" i="4"/>
  <c r="I137" i="4"/>
  <c r="J137" i="4" s="1"/>
  <c r="I136" i="4"/>
  <c r="I135" i="4"/>
  <c r="J135" i="4" s="1"/>
  <c r="I134" i="4"/>
  <c r="I133" i="4"/>
  <c r="J133" i="4" s="1"/>
  <c r="I132" i="4"/>
  <c r="I131" i="4"/>
  <c r="J131" i="4" s="1"/>
  <c r="I130" i="4"/>
  <c r="I129" i="4"/>
  <c r="J129" i="4" s="1"/>
  <c r="I128" i="4"/>
  <c r="I127" i="4"/>
  <c r="J127" i="4" s="1"/>
  <c r="I126" i="4"/>
  <c r="I125" i="4"/>
  <c r="J125" i="4" s="1"/>
  <c r="I123" i="4"/>
  <c r="I122" i="4"/>
  <c r="J122" i="4" s="1"/>
  <c r="I121" i="4"/>
  <c r="I120" i="4"/>
  <c r="J120" i="4" s="1"/>
  <c r="I119" i="4"/>
  <c r="I118" i="4"/>
  <c r="J118" i="4" s="1"/>
  <c r="I117" i="4"/>
  <c r="I116" i="4"/>
  <c r="J116" i="4" s="1"/>
  <c r="I115" i="4"/>
  <c r="I114" i="4"/>
  <c r="J114" i="4" s="1"/>
  <c r="I113" i="4"/>
  <c r="I112" i="4"/>
  <c r="J112" i="4" s="1"/>
  <c r="I110" i="4"/>
  <c r="I109" i="4"/>
  <c r="J109" i="4" s="1"/>
  <c r="I108" i="4"/>
  <c r="I107" i="4"/>
  <c r="J107" i="4" s="1"/>
  <c r="I106" i="4"/>
  <c r="I105" i="4"/>
  <c r="J105" i="4" s="1"/>
  <c r="I104" i="4"/>
  <c r="I103" i="4"/>
  <c r="J103" i="4" s="1"/>
  <c r="I102" i="4"/>
  <c r="I101" i="4"/>
  <c r="J101" i="4" s="1"/>
  <c r="I99" i="4"/>
  <c r="I98" i="4"/>
  <c r="J98" i="4" s="1"/>
  <c r="I97" i="4"/>
  <c r="I96" i="4"/>
  <c r="J96" i="4" s="1"/>
  <c r="I95" i="4"/>
  <c r="I94" i="4"/>
  <c r="J94" i="4" s="1"/>
  <c r="I93" i="4"/>
  <c r="I92" i="4"/>
  <c r="J92" i="4" s="1"/>
  <c r="I91" i="4"/>
  <c r="I90" i="4"/>
  <c r="J90" i="4" s="1"/>
  <c r="I89" i="4"/>
  <c r="I88" i="4"/>
  <c r="J88" i="4" s="1"/>
  <c r="I87" i="4"/>
  <c r="I86" i="4"/>
  <c r="J86" i="4" s="1"/>
  <c r="I84" i="4"/>
  <c r="I83" i="4"/>
  <c r="J83" i="4" s="1"/>
  <c r="I82" i="4"/>
  <c r="I81" i="4"/>
  <c r="J81" i="4" s="1"/>
  <c r="I80" i="4"/>
  <c r="I79" i="4"/>
  <c r="J79" i="4" s="1"/>
  <c r="I78" i="4"/>
  <c r="J78" i="4" s="1"/>
  <c r="I77" i="4"/>
  <c r="J77" i="4" s="1"/>
  <c r="I76" i="4"/>
  <c r="I75" i="4"/>
  <c r="J75" i="4" s="1"/>
  <c r="I74" i="4"/>
  <c r="J74" i="4" s="1"/>
  <c r="I73" i="4"/>
  <c r="J73" i="4" s="1"/>
  <c r="I72" i="4"/>
  <c r="I71" i="4"/>
  <c r="J71" i="4" s="1"/>
  <c r="I70" i="4"/>
  <c r="J70" i="4" s="1"/>
  <c r="I69" i="4"/>
  <c r="J69" i="4" s="1"/>
  <c r="I68" i="4"/>
  <c r="I67" i="4"/>
  <c r="J67" i="4" s="1"/>
  <c r="I66" i="4"/>
  <c r="J66" i="4" s="1"/>
  <c r="I65" i="4"/>
  <c r="J65" i="4" s="1"/>
  <c r="I64" i="4"/>
  <c r="I62" i="4"/>
  <c r="J62" i="4" s="1"/>
  <c r="I61" i="4"/>
  <c r="J61" i="4" s="1"/>
  <c r="I60" i="4"/>
  <c r="J60" i="4" s="1"/>
  <c r="I59" i="4"/>
  <c r="I58" i="4"/>
  <c r="J58" i="4" s="1"/>
  <c r="I57" i="4"/>
  <c r="J57" i="4" s="1"/>
  <c r="I56" i="4"/>
  <c r="J56" i="4" s="1"/>
  <c r="I55" i="4"/>
  <c r="I54" i="4"/>
  <c r="J54" i="4" s="1"/>
  <c r="I53" i="4"/>
  <c r="J53" i="4" s="1"/>
  <c r="I52" i="4"/>
  <c r="J52" i="4" s="1"/>
  <c r="I51" i="4"/>
  <c r="I50" i="4"/>
  <c r="J50" i="4" s="1"/>
  <c r="I49" i="4"/>
  <c r="J49" i="4" s="1"/>
  <c r="I48" i="4"/>
  <c r="J48" i="4" s="1"/>
  <c r="I47" i="4"/>
  <c r="J47" i="4" s="1"/>
  <c r="I46" i="4"/>
  <c r="J46" i="4" s="1"/>
  <c r="I45" i="4"/>
  <c r="J45" i="4" s="1"/>
  <c r="I43" i="4"/>
  <c r="J43" i="4" s="1"/>
  <c r="I42" i="4"/>
  <c r="J42" i="4" s="1"/>
  <c r="I41" i="4"/>
  <c r="J41" i="4" s="1"/>
  <c r="I40" i="4"/>
  <c r="J40" i="4" s="1"/>
  <c r="I39" i="4"/>
  <c r="J39" i="4" s="1"/>
  <c r="I38" i="4"/>
  <c r="J38" i="4" s="1"/>
  <c r="I37" i="4"/>
  <c r="J37" i="4" s="1"/>
  <c r="I36" i="4"/>
  <c r="J36" i="4" s="1"/>
  <c r="I35" i="4"/>
  <c r="J35" i="4" s="1"/>
  <c r="I34" i="4"/>
  <c r="J34" i="4" s="1"/>
  <c r="I33" i="4"/>
  <c r="J33" i="4" s="1"/>
  <c r="I32" i="4"/>
  <c r="J32" i="4" s="1"/>
  <c r="I31" i="4"/>
  <c r="J31" i="4" s="1"/>
  <c r="I30" i="4"/>
  <c r="J30" i="4" s="1"/>
  <c r="I29" i="4"/>
  <c r="J29" i="4" s="1"/>
  <c r="I28" i="4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11" i="4"/>
  <c r="J11" i="4" s="1"/>
  <c r="I10" i="4"/>
  <c r="J64" i="4" s="1"/>
  <c r="I9" i="4"/>
  <c r="J9" i="4" s="1"/>
  <c r="I8" i="4"/>
  <c r="J140" i="4" s="1"/>
  <c r="I7" i="4"/>
  <c r="J149" i="4" s="1"/>
  <c r="I27" i="3"/>
  <c r="J27" i="3" s="1"/>
  <c r="I25" i="3"/>
  <c r="J25" i="3" s="1"/>
  <c r="I23" i="3"/>
  <c r="J23" i="3" s="1"/>
  <c r="I20" i="3"/>
  <c r="J20" i="3" s="1"/>
  <c r="I19" i="3"/>
  <c r="J19" i="3" s="1"/>
  <c r="I17" i="3"/>
  <c r="J17" i="3" s="1"/>
  <c r="I16" i="3"/>
  <c r="J16" i="3" s="1"/>
  <c r="I14" i="3"/>
  <c r="J14" i="3" s="1"/>
  <c r="I13" i="3"/>
  <c r="J13" i="3" s="1"/>
  <c r="I12" i="3"/>
  <c r="J12" i="3" s="1"/>
  <c r="I57" i="2"/>
  <c r="J57" i="2" s="1"/>
  <c r="I56" i="2"/>
  <c r="J56" i="2" s="1"/>
  <c r="I55" i="2"/>
  <c r="J55" i="2" s="1"/>
  <c r="I53" i="2"/>
  <c r="J53" i="2" s="1"/>
  <c r="I52" i="2"/>
  <c r="J52" i="2" s="1"/>
  <c r="I51" i="2"/>
  <c r="J51" i="2" s="1"/>
  <c r="I47" i="2"/>
  <c r="J47" i="2" s="1"/>
  <c r="I46" i="2"/>
  <c r="J46" i="2" s="1"/>
  <c r="I45" i="2"/>
  <c r="J45" i="2" s="1"/>
  <c r="I44" i="2"/>
  <c r="J44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6" i="2"/>
  <c r="J15" i="2"/>
  <c r="I15" i="2"/>
  <c r="I14" i="2"/>
  <c r="I13" i="2"/>
  <c r="J13" i="2" s="1"/>
  <c r="J12" i="2"/>
  <c r="I12" i="2"/>
  <c r="J11" i="2"/>
  <c r="I11" i="2"/>
  <c r="I10" i="2"/>
  <c r="I9" i="2"/>
  <c r="J9" i="2" s="1"/>
  <c r="J8" i="2"/>
  <c r="I7" i="2"/>
  <c r="J7" i="2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J10" i="5" l="1"/>
  <c r="J18" i="5"/>
  <c r="J58" i="5"/>
  <c r="J31" i="5"/>
  <c r="J16" i="5"/>
  <c r="J24" i="5"/>
  <c r="J40" i="5"/>
  <c r="J56" i="5"/>
  <c r="J9" i="5"/>
  <c r="J17" i="5"/>
  <c r="J25" i="5"/>
  <c r="J33" i="5"/>
  <c r="J41" i="5"/>
  <c r="J49" i="5"/>
  <c r="J57" i="5"/>
  <c r="J65" i="5"/>
  <c r="J73" i="5"/>
  <c r="J81" i="5"/>
  <c r="J89" i="5"/>
  <c r="J97" i="5"/>
  <c r="J105" i="5"/>
  <c r="J113" i="5"/>
  <c r="J121" i="5"/>
  <c r="J129" i="5"/>
  <c r="J137" i="5"/>
  <c r="J42" i="5"/>
  <c r="J74" i="5"/>
  <c r="J106" i="5"/>
  <c r="J130" i="5"/>
  <c r="J27" i="5"/>
  <c r="J51" i="5"/>
  <c r="J59" i="5"/>
  <c r="J67" i="5"/>
  <c r="J75" i="5"/>
  <c r="J83" i="5"/>
  <c r="J91" i="5"/>
  <c r="J99" i="5"/>
  <c r="J107" i="5"/>
  <c r="J115" i="5"/>
  <c r="J123" i="5"/>
  <c r="J131" i="5"/>
  <c r="J139" i="5"/>
  <c r="J26" i="5"/>
  <c r="J82" i="5"/>
  <c r="J98" i="5"/>
  <c r="J122" i="5"/>
  <c r="J11" i="5"/>
  <c r="J35" i="5"/>
  <c r="J12" i="5"/>
  <c r="J20" i="5"/>
  <c r="J28" i="5"/>
  <c r="J36" i="5"/>
  <c r="J44" i="5"/>
  <c r="J52" i="5"/>
  <c r="J60" i="5"/>
  <c r="J68" i="5"/>
  <c r="J76" i="5"/>
  <c r="J84" i="5"/>
  <c r="J92" i="5"/>
  <c r="J100" i="5"/>
  <c r="J108" i="5"/>
  <c r="J116" i="5"/>
  <c r="J124" i="5"/>
  <c r="J132" i="5"/>
  <c r="J140" i="5"/>
  <c r="J34" i="5"/>
  <c r="J90" i="5"/>
  <c r="J114" i="5"/>
  <c r="J138" i="5"/>
  <c r="J19" i="5"/>
  <c r="J43" i="5"/>
  <c r="J13" i="5"/>
  <c r="J21" i="5"/>
  <c r="J29" i="5"/>
  <c r="J37" i="5"/>
  <c r="J45" i="5"/>
  <c r="J53" i="5"/>
  <c r="J61" i="5"/>
  <c r="J69" i="5"/>
  <c r="J77" i="5"/>
  <c r="J85" i="5"/>
  <c r="J93" i="5"/>
  <c r="J101" i="5"/>
  <c r="J109" i="5"/>
  <c r="J117" i="5"/>
  <c r="J125" i="5"/>
  <c r="J133" i="5"/>
  <c r="J141" i="5"/>
  <c r="J14" i="5"/>
  <c r="J22" i="5"/>
  <c r="J30" i="5"/>
  <c r="J38" i="5"/>
  <c r="J46" i="5"/>
  <c r="J54" i="5"/>
  <c r="J62" i="5"/>
  <c r="J70" i="5"/>
  <c r="J78" i="5"/>
  <c r="J86" i="5"/>
  <c r="J94" i="5"/>
  <c r="J102" i="5"/>
  <c r="J110" i="5"/>
  <c r="J118" i="5"/>
  <c r="J126" i="5"/>
  <c r="J134" i="5"/>
  <c r="J144" i="5"/>
  <c r="J50" i="5"/>
  <c r="J7" i="5"/>
  <c r="J23" i="5"/>
  <c r="J39" i="5"/>
  <c r="J47" i="5"/>
  <c r="J55" i="5"/>
  <c r="J63" i="5"/>
  <c r="J71" i="5"/>
  <c r="J79" i="5"/>
  <c r="J87" i="5"/>
  <c r="J95" i="5"/>
  <c r="J103" i="5"/>
  <c r="J111" i="5"/>
  <c r="J119" i="5"/>
  <c r="J127" i="5"/>
  <c r="J135" i="5"/>
  <c r="J145" i="5"/>
  <c r="J66" i="5"/>
  <c r="J15" i="5"/>
  <c r="J8" i="5"/>
  <c r="J32" i="5"/>
  <c r="J48" i="5"/>
  <c r="J64" i="5"/>
  <c r="J72" i="5"/>
  <c r="J80" i="5"/>
  <c r="J88" i="5"/>
  <c r="J96" i="5"/>
  <c r="J104" i="5"/>
  <c r="J112" i="5"/>
  <c r="J120" i="5"/>
  <c r="J128" i="5"/>
  <c r="J136" i="5"/>
  <c r="J146" i="5"/>
  <c r="J59" i="4"/>
  <c r="J68" i="4"/>
  <c r="J76" i="4"/>
  <c r="J84" i="4"/>
  <c r="J93" i="4"/>
  <c r="J102" i="4"/>
  <c r="J110" i="4"/>
  <c r="J119" i="4"/>
  <c r="J136" i="4"/>
  <c r="J7" i="4"/>
  <c r="J10" i="4"/>
  <c r="J8" i="4"/>
  <c r="J82" i="4"/>
  <c r="J91" i="4"/>
  <c r="J104" i="4"/>
  <c r="J117" i="4"/>
  <c r="J130" i="4"/>
  <c r="J134" i="4"/>
  <c r="J147" i="4"/>
  <c r="J55" i="4"/>
  <c r="J95" i="4"/>
  <c r="J108" i="4"/>
  <c r="J121" i="4"/>
  <c r="J138" i="4"/>
  <c r="J51" i="4"/>
  <c r="J87" i="4"/>
  <c r="J99" i="4"/>
  <c r="J113" i="4"/>
  <c r="J126" i="4"/>
  <c r="J142" i="4"/>
  <c r="J72" i="4"/>
  <c r="J80" i="4"/>
  <c r="J89" i="4"/>
  <c r="J97" i="4"/>
  <c r="J106" i="4"/>
  <c r="J115" i="4"/>
  <c r="J123" i="4"/>
  <c r="J128" i="4"/>
  <c r="J132" i="4"/>
  <c r="J145" i="4"/>
  <c r="J17" i="2"/>
  <c r="J10" i="2"/>
  <c r="J16" i="2"/>
  <c r="J14" i="2"/>
</calcChain>
</file>

<file path=xl/sharedStrings.xml><?xml version="1.0" encoding="utf-8"?>
<sst xmlns="http://schemas.openxmlformats.org/spreadsheetml/2006/main" count="2477" uniqueCount="405">
  <si>
    <t>dátum</t>
  </si>
  <si>
    <t>Výsledková listina Ľubotickej 10-tky  1.9.2020</t>
  </si>
  <si>
    <t>6. ročník</t>
  </si>
  <si>
    <t>10 km</t>
  </si>
  <si>
    <t>Por. čís.</t>
  </si>
  <si>
    <t>Štart. čís.</t>
  </si>
  <si>
    <t>Priezvisko</t>
  </si>
  <si>
    <t>Meno</t>
  </si>
  <si>
    <t>Štát</t>
  </si>
  <si>
    <t>m/ž</t>
  </si>
  <si>
    <t>Rok nar.</t>
  </si>
  <si>
    <t>Oddiel</t>
  </si>
  <si>
    <t>Kat.</t>
  </si>
  <si>
    <t>Por. v kat.</t>
  </si>
  <si>
    <t>Čas</t>
  </si>
  <si>
    <t>Repák</t>
  </si>
  <si>
    <t>Erik</t>
  </si>
  <si>
    <t>SVK</t>
  </si>
  <si>
    <t>m</t>
  </si>
  <si>
    <t>BKO Vyšna Myšľa</t>
  </si>
  <si>
    <t>Machowski</t>
  </si>
  <si>
    <t>Karol</t>
  </si>
  <si>
    <t>POL</t>
  </si>
  <si>
    <t>Krosno / Polska</t>
  </si>
  <si>
    <t>Mihaľov</t>
  </si>
  <si>
    <t>Adam</t>
  </si>
  <si>
    <t>Prešov</t>
  </si>
  <si>
    <t>Jakubkovič</t>
  </si>
  <si>
    <t>Dominik</t>
  </si>
  <si>
    <t>MARAS team</t>
  </si>
  <si>
    <t>Kamas</t>
  </si>
  <si>
    <t>Tomáš</t>
  </si>
  <si>
    <t>TJ Tatran Spišská Nová Ves</t>
  </si>
  <si>
    <t>Bartłomiej</t>
  </si>
  <si>
    <t>Szczepańcowa / Polska</t>
  </si>
  <si>
    <t>Polončák</t>
  </si>
  <si>
    <t>Ján</t>
  </si>
  <si>
    <t>Klub bežcov Stropkov</t>
  </si>
  <si>
    <t>Kormaník</t>
  </si>
  <si>
    <t>Martin</t>
  </si>
  <si>
    <t>MTC Vyšná Šebastová</t>
  </si>
  <si>
    <t xml:space="preserve">Tomeček </t>
  </si>
  <si>
    <t>Jaroslav</t>
  </si>
  <si>
    <t>Maras team</t>
  </si>
  <si>
    <t>Šlosár</t>
  </si>
  <si>
    <t>Mário</t>
  </si>
  <si>
    <t>Tušai</t>
  </si>
  <si>
    <t>Roland</t>
  </si>
  <si>
    <t>MBK Veľké Kapušany</t>
  </si>
  <si>
    <t>Červeňák</t>
  </si>
  <si>
    <t>Michal</t>
  </si>
  <si>
    <t>TEAM DNF</t>
  </si>
  <si>
    <t>Platko</t>
  </si>
  <si>
    <t>Matej</t>
  </si>
  <si>
    <t>TJ Sokol Ľubotice</t>
  </si>
  <si>
    <t>Kovaľ</t>
  </si>
  <si>
    <t>Jakub</t>
  </si>
  <si>
    <t>Podstavský</t>
  </si>
  <si>
    <t>Olympiský klub Michalovce</t>
  </si>
  <si>
    <t>Pavúk</t>
  </si>
  <si>
    <t>František</t>
  </si>
  <si>
    <t>Andraščik</t>
  </si>
  <si>
    <t>Peter</t>
  </si>
  <si>
    <t>OBS Prešov,WAJASY</t>
  </si>
  <si>
    <t>Vitovičová</t>
  </si>
  <si>
    <t>Jarmila</t>
  </si>
  <si>
    <t>ž</t>
  </si>
  <si>
    <t>Kundračik</t>
  </si>
  <si>
    <t>Miroslav</t>
  </si>
  <si>
    <t>MARAS team Prešov</t>
  </si>
  <si>
    <t>Fecák</t>
  </si>
  <si>
    <t>Frederik</t>
  </si>
  <si>
    <t>Michalovce</t>
  </si>
  <si>
    <t>Jacko</t>
  </si>
  <si>
    <t>OcU Zemplinská Široká</t>
  </si>
  <si>
    <t>Čonková</t>
  </si>
  <si>
    <t>Simona</t>
  </si>
  <si>
    <t>Stavač</t>
  </si>
  <si>
    <t>Róbert</t>
  </si>
  <si>
    <t>Hig Run</t>
  </si>
  <si>
    <t>Safko</t>
  </si>
  <si>
    <t xml:space="preserve">Milan </t>
  </si>
  <si>
    <t>Pastor</t>
  </si>
  <si>
    <t>Ivanov</t>
  </si>
  <si>
    <t>Juraj</t>
  </si>
  <si>
    <t>Vaľa</t>
  </si>
  <si>
    <t>Vladimír</t>
  </si>
  <si>
    <t>Košice</t>
  </si>
  <si>
    <t>Pollák</t>
  </si>
  <si>
    <t>Marjov</t>
  </si>
  <si>
    <t>Horovce</t>
  </si>
  <si>
    <t>Pavlík</t>
  </si>
  <si>
    <t>Tomčo</t>
  </si>
  <si>
    <t>Jozef</t>
  </si>
  <si>
    <t>Vilhan</t>
  </si>
  <si>
    <t>Mudrák</t>
  </si>
  <si>
    <t>Vlastimír</t>
  </si>
  <si>
    <t>Vybuchanec</t>
  </si>
  <si>
    <t>Polaščíková</t>
  </si>
  <si>
    <t>Miroslava</t>
  </si>
  <si>
    <t>Stropkov</t>
  </si>
  <si>
    <t>Slivka</t>
  </si>
  <si>
    <t>Šandal</t>
  </si>
  <si>
    <t>Sivuľka</t>
  </si>
  <si>
    <t>Jackanin</t>
  </si>
  <si>
    <t>Dávid</t>
  </si>
  <si>
    <t>TJ Slavia PU Prešov oddiel Judo</t>
  </si>
  <si>
    <t>Fedor</t>
  </si>
  <si>
    <t>Ondrej</t>
  </si>
  <si>
    <t>3MR sport Ľubotice</t>
  </si>
  <si>
    <t>Marťák</t>
  </si>
  <si>
    <t>Marek</t>
  </si>
  <si>
    <t>Dúbravskí bežci/Bratislava</t>
  </si>
  <si>
    <t>Kovalíková</t>
  </si>
  <si>
    <t>Martina</t>
  </si>
  <si>
    <t>Odelgová</t>
  </si>
  <si>
    <t>Silvia</t>
  </si>
  <si>
    <t>Milan</t>
  </si>
  <si>
    <t>Hi G Run</t>
  </si>
  <si>
    <t>Lipovský</t>
  </si>
  <si>
    <t>Vladislav</t>
  </si>
  <si>
    <t>MBO Strážske</t>
  </si>
  <si>
    <t>Lukáš</t>
  </si>
  <si>
    <t>Šamuláková</t>
  </si>
  <si>
    <t>Petra</t>
  </si>
  <si>
    <t>Vlasatý</t>
  </si>
  <si>
    <t>Pavol</t>
  </si>
  <si>
    <t>Kokošovce</t>
  </si>
  <si>
    <t>Kopčáková Seligová</t>
  </si>
  <si>
    <t>Beáta</t>
  </si>
  <si>
    <t>Fek</t>
  </si>
  <si>
    <t>Zábavník</t>
  </si>
  <si>
    <t>3MRsport</t>
  </si>
  <si>
    <t>Kizek</t>
  </si>
  <si>
    <t>Mandúch</t>
  </si>
  <si>
    <t>Sajdaková</t>
  </si>
  <si>
    <t>Zuzana</t>
  </si>
  <si>
    <t>Krupa</t>
  </si>
  <si>
    <t>Voľanský</t>
  </si>
  <si>
    <t>Ľubotice</t>
  </si>
  <si>
    <t>Komár</t>
  </si>
  <si>
    <t>Hrušovský</t>
  </si>
  <si>
    <t>STEZ Sp. Nová Ves</t>
  </si>
  <si>
    <t>Daňková</t>
  </si>
  <si>
    <t>BK ZasRun Šarišské Bohdanovce</t>
  </si>
  <si>
    <t>Sabo</t>
  </si>
  <si>
    <t>Gabriel</t>
  </si>
  <si>
    <t>VVS Michalovce</t>
  </si>
  <si>
    <t>Bahurinská</t>
  </si>
  <si>
    <t>Mária</t>
  </si>
  <si>
    <t>Maras Team</t>
  </si>
  <si>
    <t>Medviď</t>
  </si>
  <si>
    <t>Rastislav</t>
  </si>
  <si>
    <t>AC Michalovce</t>
  </si>
  <si>
    <t>Trecák</t>
  </si>
  <si>
    <t>Daňko</t>
  </si>
  <si>
    <t>Turčan</t>
  </si>
  <si>
    <t>Anton</t>
  </si>
  <si>
    <t>Ohriska</t>
  </si>
  <si>
    <t>Džubansky</t>
  </si>
  <si>
    <t>3MR sport/ Prešov</t>
  </si>
  <si>
    <t>Gresty</t>
  </si>
  <si>
    <t>Jonathan</t>
  </si>
  <si>
    <t>OBS Prešov</t>
  </si>
  <si>
    <t>Zuberník</t>
  </si>
  <si>
    <t>Štefan</t>
  </si>
  <si>
    <t>OÁZA Nádej</t>
  </si>
  <si>
    <t>Mihalik</t>
  </si>
  <si>
    <t>Tabaka</t>
  </si>
  <si>
    <t>Pavlov</t>
  </si>
  <si>
    <t>Horváth</t>
  </si>
  <si>
    <t>BeHoNe Prešov</t>
  </si>
  <si>
    <t>Kuchár</t>
  </si>
  <si>
    <t>Patrik</t>
  </si>
  <si>
    <t>Slávia PU Prešov džudo</t>
  </si>
  <si>
    <t>Kotlár</t>
  </si>
  <si>
    <t>Kormanik</t>
  </si>
  <si>
    <t>Mirek</t>
  </si>
  <si>
    <t>Jendrichovská</t>
  </si>
  <si>
    <t>Danka</t>
  </si>
  <si>
    <t>TTTrend</t>
  </si>
  <si>
    <t>Műllerová</t>
  </si>
  <si>
    <t>Lucia</t>
  </si>
  <si>
    <t>Maras team / Vybuchanec</t>
  </si>
  <si>
    <t>Kačala</t>
  </si>
  <si>
    <t>Palko</t>
  </si>
  <si>
    <t>MARAS team Poprad</t>
  </si>
  <si>
    <t xml:space="preserve">Ján </t>
  </si>
  <si>
    <t>Bosák</t>
  </si>
  <si>
    <t>STK Kontrol Prešov</t>
  </si>
  <si>
    <t>Gombita</t>
  </si>
  <si>
    <t>Dulebová</t>
  </si>
  <si>
    <t>Slávka</t>
  </si>
  <si>
    <t>Blichár</t>
  </si>
  <si>
    <t>Matúš</t>
  </si>
  <si>
    <t>Kmecová</t>
  </si>
  <si>
    <t>Andrea</t>
  </si>
  <si>
    <t>Tušická Nová Ves</t>
  </si>
  <si>
    <t>Pavlik</t>
  </si>
  <si>
    <t>Rakovec nad Ondavou</t>
  </si>
  <si>
    <t>Bugošová</t>
  </si>
  <si>
    <t>Krajňáková</t>
  </si>
  <si>
    <t>Katarína</t>
  </si>
  <si>
    <t>Štefaničová</t>
  </si>
  <si>
    <t>Zemplínská Široká</t>
  </si>
  <si>
    <t>Šestáková</t>
  </si>
  <si>
    <t>Ivana</t>
  </si>
  <si>
    <t>Kučka</t>
  </si>
  <si>
    <t>DC1 Seniorov Michalovce</t>
  </si>
  <si>
    <t>Bednár</t>
  </si>
  <si>
    <t>ZVL Prešov</t>
  </si>
  <si>
    <t>Vaniček</t>
  </si>
  <si>
    <t>David</t>
  </si>
  <si>
    <t>Sečovce</t>
  </si>
  <si>
    <t>Grešová</t>
  </si>
  <si>
    <t>Daniela</t>
  </si>
  <si>
    <t>3MR sport</t>
  </si>
  <si>
    <t>Krajňák</t>
  </si>
  <si>
    <t>Ladislav</t>
  </si>
  <si>
    <t>Fotta</t>
  </si>
  <si>
    <t>Fottová</t>
  </si>
  <si>
    <t>Jana</t>
  </si>
  <si>
    <t>Mihok</t>
  </si>
  <si>
    <t>Imrich</t>
  </si>
  <si>
    <t>o5 BK Furča - Košice</t>
  </si>
  <si>
    <t>Šepeľáková</t>
  </si>
  <si>
    <t>Špirengová</t>
  </si>
  <si>
    <t>Veronika</t>
  </si>
  <si>
    <t>Medvecková</t>
  </si>
  <si>
    <t>Terézia</t>
  </si>
  <si>
    <t>Stanek</t>
  </si>
  <si>
    <t>Uličný</t>
  </si>
  <si>
    <t>Kubik</t>
  </si>
  <si>
    <t>Loschovanec</t>
  </si>
  <si>
    <t>Kuropčáková</t>
  </si>
  <si>
    <t>Mňahončák</t>
  </si>
  <si>
    <t>Bombová Letkovská</t>
  </si>
  <si>
    <t>Oľga</t>
  </si>
  <si>
    <t>Vagaska</t>
  </si>
  <si>
    <t>Brandabura</t>
  </si>
  <si>
    <t>Igor</t>
  </si>
  <si>
    <t>Šesták</t>
  </si>
  <si>
    <t>Zemplínska Široká</t>
  </si>
  <si>
    <t>Mihaliková</t>
  </si>
  <si>
    <t>OZ Športom k radosti</t>
  </si>
  <si>
    <t>Serbinčík</t>
  </si>
  <si>
    <t>Samuel</t>
  </si>
  <si>
    <t>Slowaker Team</t>
  </si>
  <si>
    <t>Sivuľková</t>
  </si>
  <si>
    <t>Denisa</t>
  </si>
  <si>
    <t xml:space="preserve">Bodnár </t>
  </si>
  <si>
    <t>Mydlár</t>
  </si>
  <si>
    <t>Šeba</t>
  </si>
  <si>
    <t>Pavlovce nad Uhom</t>
  </si>
  <si>
    <t>Vratislav</t>
  </si>
  <si>
    <t>Šebová</t>
  </si>
  <si>
    <t>Ingrid</t>
  </si>
  <si>
    <t>Lekárovce</t>
  </si>
  <si>
    <t>Pardusová</t>
  </si>
  <si>
    <t>Ľubomír</t>
  </si>
  <si>
    <t>Seman</t>
  </si>
  <si>
    <t>Vrtuľníkové krídlo Prešov</t>
  </si>
  <si>
    <t>Parilak</t>
  </si>
  <si>
    <t>Gerard</t>
  </si>
  <si>
    <t>Jacková</t>
  </si>
  <si>
    <t>Marcela</t>
  </si>
  <si>
    <t>Zemplinská Široka</t>
  </si>
  <si>
    <t>Soľ</t>
  </si>
  <si>
    <t>Droppová</t>
  </si>
  <si>
    <t>Active life</t>
  </si>
  <si>
    <t>Lörinc</t>
  </si>
  <si>
    <t>Grošaft</t>
  </si>
  <si>
    <t>Oto</t>
  </si>
  <si>
    <t>Kivaderová</t>
  </si>
  <si>
    <t>Elena</t>
  </si>
  <si>
    <t>MARAS team/Prešov</t>
  </si>
  <si>
    <t>Zubal</t>
  </si>
  <si>
    <t>Pitrovská</t>
  </si>
  <si>
    <t>Regina</t>
  </si>
  <si>
    <t>Trebišov</t>
  </si>
  <si>
    <t>Ihnatová</t>
  </si>
  <si>
    <t>Monika</t>
  </si>
  <si>
    <t>Kassay</t>
  </si>
  <si>
    <t>Vojtech</t>
  </si>
  <si>
    <t>Hlavný rozhodca: Peter Buc, 0905299189, peter.buc59@gmail.com</t>
  </si>
  <si>
    <t>Výsledky spracovala: Anna Bucová</t>
  </si>
  <si>
    <t>5 km</t>
  </si>
  <si>
    <t>muži</t>
  </si>
  <si>
    <t>Štart. číslo</t>
  </si>
  <si>
    <t>Čižmár</t>
  </si>
  <si>
    <t>Filip</t>
  </si>
  <si>
    <t>TJ Obalservis Košice</t>
  </si>
  <si>
    <t>Korečko</t>
  </si>
  <si>
    <t>Tobias</t>
  </si>
  <si>
    <t>A</t>
  </si>
  <si>
    <t>Šoltys</t>
  </si>
  <si>
    <t>Brecko</t>
  </si>
  <si>
    <t>Team DNF</t>
  </si>
  <si>
    <t>Ďuríček</t>
  </si>
  <si>
    <t>Gemerská Poloma</t>
  </si>
  <si>
    <t>Kalina</t>
  </si>
  <si>
    <t>IRIS Prešov</t>
  </si>
  <si>
    <t>Sajdak</t>
  </si>
  <si>
    <t>Marton</t>
  </si>
  <si>
    <t>Štofaník</t>
  </si>
  <si>
    <t>Šimon</t>
  </si>
  <si>
    <t>TJ Forever alone</t>
  </si>
  <si>
    <t>Poláček</t>
  </si>
  <si>
    <t>Hlavne že sme zdraví/Ovčie</t>
  </si>
  <si>
    <t>Sabanoš</t>
  </si>
  <si>
    <t>Gejza</t>
  </si>
  <si>
    <t>Karlík</t>
  </si>
  <si>
    <t>Benjamín</t>
  </si>
  <si>
    <t>Riňak </t>
  </si>
  <si>
    <t>Martin </t>
  </si>
  <si>
    <t>Klub BFG</t>
  </si>
  <si>
    <t>Majerník</t>
  </si>
  <si>
    <t>Kovalčík</t>
  </si>
  <si>
    <t>Brajerčík</t>
  </si>
  <si>
    <t>Kopil</t>
  </si>
  <si>
    <t>Slavomír</t>
  </si>
  <si>
    <t>Brestov</t>
  </si>
  <si>
    <t>Sosa</t>
  </si>
  <si>
    <t>Eduardo</t>
  </si>
  <si>
    <t>Geleta</t>
  </si>
  <si>
    <t>Bohumír</t>
  </si>
  <si>
    <t>Maras</t>
  </si>
  <si>
    <t>Okruľanský</t>
  </si>
  <si>
    <t>Šimko</t>
  </si>
  <si>
    <t>Radoslav</t>
  </si>
  <si>
    <t>Lokša</t>
  </si>
  <si>
    <t>ženy</t>
  </si>
  <si>
    <t>Goleňová</t>
  </si>
  <si>
    <t>Žaneta</t>
  </si>
  <si>
    <t>AK STEEPLE Poprad</t>
  </si>
  <si>
    <t>Lange</t>
  </si>
  <si>
    <t>Eva</t>
  </si>
  <si>
    <t>Lešková</t>
  </si>
  <si>
    <t>Brandtová</t>
  </si>
  <si>
    <t>Maňkošová</t>
  </si>
  <si>
    <t>Anna</t>
  </si>
  <si>
    <t>Kočišková</t>
  </si>
  <si>
    <t>Gardošová</t>
  </si>
  <si>
    <t>Dagmar</t>
  </si>
  <si>
    <t>Kuchárová</t>
  </si>
  <si>
    <t>Kucharová</t>
  </si>
  <si>
    <t>Kleinová</t>
  </si>
  <si>
    <t>Gabriela</t>
  </si>
  <si>
    <t>Sabinovské leňochody</t>
  </si>
  <si>
    <t>Tabaková</t>
  </si>
  <si>
    <t>Debnárová</t>
  </si>
  <si>
    <t>Tomášová</t>
  </si>
  <si>
    <t>Hedviga</t>
  </si>
  <si>
    <t>Valigová</t>
  </si>
  <si>
    <t>Hažín</t>
  </si>
  <si>
    <t>Lokšová</t>
  </si>
  <si>
    <t>Pavlovová</t>
  </si>
  <si>
    <t>juniori 2003 a mladší</t>
  </si>
  <si>
    <t>Brodňanský</t>
  </si>
  <si>
    <t>Biatlon ŠK Prešov</t>
  </si>
  <si>
    <t>Gurčík</t>
  </si>
  <si>
    <t>FK Safi Prešov</t>
  </si>
  <si>
    <t>Taavi</t>
  </si>
  <si>
    <t>juniorky 2003 a mladšie</t>
  </si>
  <si>
    <t>Natália</t>
  </si>
  <si>
    <t>Aila</t>
  </si>
  <si>
    <t>Hricová</t>
  </si>
  <si>
    <t>Kristína</t>
  </si>
  <si>
    <t>Výsledková listina Ľubotickej 10-tky  1.9. 2020</t>
  </si>
  <si>
    <t>10 km NW</t>
  </si>
  <si>
    <t>muži do 54 rokov</t>
  </si>
  <si>
    <t>Kat NW</t>
  </si>
  <si>
    <t>Šoltés</t>
  </si>
  <si>
    <t>Nordic Walking-Running Prešov</t>
  </si>
  <si>
    <t>M54</t>
  </si>
  <si>
    <t>Hric</t>
  </si>
  <si>
    <t>Šujeta</t>
  </si>
  <si>
    <t>muži 55 a viac rokov</t>
  </si>
  <si>
    <t>Kakaščík</t>
  </si>
  <si>
    <t>NW-Záborske</t>
  </si>
  <si>
    <t>M55</t>
  </si>
  <si>
    <t>Tomečko</t>
  </si>
  <si>
    <t>ženy do 54 rokov</t>
  </si>
  <si>
    <t>Paula</t>
  </si>
  <si>
    <t>Ž54</t>
  </si>
  <si>
    <t>Homolová</t>
  </si>
  <si>
    <t>Zdenka</t>
  </si>
  <si>
    <t>5 km NW</t>
  </si>
  <si>
    <t>muži Ľubotice</t>
  </si>
  <si>
    <t>Bartko</t>
  </si>
  <si>
    <t>ženy Ľubotice</t>
  </si>
  <si>
    <t>Bartková</t>
  </si>
  <si>
    <t>Ž55</t>
  </si>
  <si>
    <t>ženy 55 a viac rokov</t>
  </si>
  <si>
    <t>Kotlárová</t>
  </si>
  <si>
    <t>muži do 39 rokov</t>
  </si>
  <si>
    <t>muži 40 až 49 rokov</t>
  </si>
  <si>
    <t>muži 50 až 59 rokov</t>
  </si>
  <si>
    <t>muži 60 až 69 rokov</t>
  </si>
  <si>
    <t>muži 70 a viac rokov</t>
  </si>
  <si>
    <t>ženy do 34 rokov</t>
  </si>
  <si>
    <t>ženy od 35 do 49 rokov</t>
  </si>
  <si>
    <t>ženy 50 a viac rokov</t>
  </si>
  <si>
    <t>Muži Ľubotice</t>
  </si>
  <si>
    <t>Ženy Ľubotice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</si>
</sst>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22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8"/>
      <color rgb="FF0070C0"/>
      <name val="Calibri"/>
      <family val="2"/>
      <charset val="238"/>
    </font>
    <font>
      <b/>
      <sz val="9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sz val="8"/>
      <color rgb="FF00B050"/>
      <name val="Calibri"/>
      <family val="2"/>
      <charset val="238"/>
    </font>
    <font>
      <b/>
      <sz val="9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theme="1" tint="4.9989318521683403E-2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8"/>
      <color rgb="FF0070C0"/>
      <name val="Calibri"/>
      <family val="2"/>
      <charset val="238"/>
      <scheme val="minor"/>
    </font>
    <font>
      <b/>
      <u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</font>
    <font>
      <sz val="22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4" fillId="0" borderId="0" applyNumberFormat="0" applyFill="0" applyBorder="0" applyAlignment="0" applyProtection="0"/>
  </cellStyleXfs>
  <cellXfs count="18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2" fillId="0" borderId="4" xfId="0" applyFont="1" applyBorder="1"/>
    <xf numFmtId="0" fontId="13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3" fillId="0" borderId="4" xfId="0" applyFont="1" applyBorder="1"/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4" xfId="0" applyFont="1" applyBorder="1"/>
    <xf numFmtId="0" fontId="17" fillId="0" borderId="4" xfId="0" applyFont="1" applyBorder="1"/>
    <xf numFmtId="0" fontId="18" fillId="0" borderId="4" xfId="0" applyFont="1" applyBorder="1" applyAlignment="1">
      <alignment horizontal="center"/>
    </xf>
    <xf numFmtId="21" fontId="19" fillId="0" borderId="4" xfId="0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0" borderId="4" xfId="0" applyFont="1" applyBorder="1"/>
    <xf numFmtId="0" fontId="23" fillId="0" borderId="4" xfId="0" applyFont="1" applyBorder="1"/>
    <xf numFmtId="0" fontId="24" fillId="0" borderId="4" xfId="0" applyFont="1" applyBorder="1" applyAlignment="1">
      <alignment horizontal="center"/>
    </xf>
    <xf numFmtId="21" fontId="25" fillId="0" borderId="4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8" fillId="0" borderId="4" xfId="0" applyFont="1" applyBorder="1"/>
    <xf numFmtId="0" fontId="29" fillId="0" borderId="4" xfId="0" applyFont="1" applyBorder="1"/>
    <xf numFmtId="0" fontId="30" fillId="0" borderId="4" xfId="0" applyFont="1" applyBorder="1" applyAlignment="1">
      <alignment horizontal="center"/>
    </xf>
    <xf numFmtId="21" fontId="31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/>
    <xf numFmtId="0" fontId="32" fillId="0" borderId="4" xfId="0" applyFont="1" applyBorder="1"/>
    <xf numFmtId="0" fontId="3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4" xfId="2" applyFont="1" applyFill="1" applyBorder="1" applyAlignment="1">
      <alignment horizontal="center"/>
    </xf>
    <xf numFmtId="2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" fontId="3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35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27" fillId="0" borderId="4" xfId="0" applyFont="1" applyBorder="1" applyAlignment="1">
      <alignment horizontal="left"/>
    </xf>
    <xf numFmtId="1" fontId="26" fillId="0" borderId="4" xfId="0" applyNumberFormat="1" applyFont="1" applyBorder="1" applyAlignment="1">
      <alignment horizontal="center"/>
    </xf>
    <xf numFmtId="0" fontId="27" fillId="0" borderId="4" xfId="0" applyFont="1" applyBorder="1"/>
    <xf numFmtId="0" fontId="19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1" fontId="14" fillId="0" borderId="4" xfId="0" applyNumberFormat="1" applyFont="1" applyBorder="1" applyAlignment="1">
      <alignment horizontal="center"/>
    </xf>
    <xf numFmtId="0" fontId="15" fillId="0" borderId="4" xfId="0" applyFont="1" applyBorder="1"/>
    <xf numFmtId="0" fontId="36" fillId="0" borderId="4" xfId="0" applyFont="1" applyBorder="1"/>
    <xf numFmtId="0" fontId="37" fillId="0" borderId="4" xfId="0" applyFont="1" applyBorder="1"/>
    <xf numFmtId="0" fontId="38" fillId="0" borderId="4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21" fontId="40" fillId="0" borderId="4" xfId="0" applyNumberFormat="1" applyFont="1" applyBorder="1" applyAlignment="1">
      <alignment horizontal="center"/>
    </xf>
    <xf numFmtId="46" fontId="5" fillId="0" borderId="4" xfId="0" applyNumberFormat="1" applyFont="1" applyBorder="1" applyAlignment="1">
      <alignment horizontal="center"/>
    </xf>
    <xf numFmtId="0" fontId="39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3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13" fillId="0" borderId="4" xfId="0" applyFont="1" applyBorder="1" applyAlignment="1">
      <alignment horizontal="center" wrapText="1"/>
    </xf>
    <xf numFmtId="0" fontId="43" fillId="0" borderId="4" xfId="0" applyFont="1" applyBorder="1" applyAlignment="1">
      <alignment horizontal="left"/>
    </xf>
    <xf numFmtId="0" fontId="43" fillId="0" borderId="4" xfId="0" applyFont="1" applyBorder="1"/>
    <xf numFmtId="0" fontId="44" fillId="0" borderId="4" xfId="0" applyFont="1" applyBorder="1"/>
    <xf numFmtId="1" fontId="15" fillId="0" borderId="4" xfId="0" applyNumberFormat="1" applyFont="1" applyBorder="1" applyAlignment="1">
      <alignment horizontal="center"/>
    </xf>
    <xf numFmtId="0" fontId="18" fillId="0" borderId="4" xfId="0" applyFont="1" applyBorder="1"/>
    <xf numFmtId="0" fontId="25" fillId="0" borderId="4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1" fontId="21" fillId="0" borderId="4" xfId="0" applyNumberFormat="1" applyFont="1" applyBorder="1" applyAlignment="1">
      <alignment horizontal="center"/>
    </xf>
    <xf numFmtId="0" fontId="24" fillId="0" borderId="4" xfId="0" applyFont="1" applyBorder="1"/>
    <xf numFmtId="0" fontId="45" fillId="0" borderId="4" xfId="0" applyFont="1" applyBorder="1"/>
    <xf numFmtId="0" fontId="46" fillId="0" borderId="4" xfId="0" applyFont="1" applyBorder="1" applyAlignment="1">
      <alignment horizontal="center"/>
    </xf>
    <xf numFmtId="0" fontId="29" fillId="0" borderId="4" xfId="2" applyFont="1" applyFill="1" applyBorder="1" applyAlignment="1">
      <alignment horizontal="center"/>
    </xf>
    <xf numFmtId="0" fontId="47" fillId="0" borderId="4" xfId="0" applyFont="1" applyBorder="1"/>
    <xf numFmtId="0" fontId="34" fillId="0" borderId="4" xfId="0" applyFont="1" applyBorder="1" applyAlignment="1">
      <alignment horizontal="center"/>
    </xf>
    <xf numFmtId="0" fontId="32" fillId="0" borderId="4" xfId="2" applyFont="1" applyFill="1" applyBorder="1" applyAlignment="1">
      <alignment horizontal="center"/>
    </xf>
    <xf numFmtId="0" fontId="33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center"/>
    </xf>
    <xf numFmtId="0" fontId="33" fillId="0" borderId="4" xfId="0" applyFont="1" applyBorder="1"/>
    <xf numFmtId="0" fontId="48" fillId="0" borderId="4" xfId="0" applyFont="1" applyBorder="1"/>
    <xf numFmtId="0" fontId="49" fillId="0" borderId="4" xfId="0" applyFont="1" applyBorder="1"/>
    <xf numFmtId="0" fontId="32" fillId="0" borderId="4" xfId="0" applyFont="1" applyBorder="1" applyAlignment="1">
      <alignment horizontal="center"/>
    </xf>
    <xf numFmtId="0" fontId="47" fillId="0" borderId="4" xfId="1" applyFont="1" applyFill="1" applyBorder="1"/>
    <xf numFmtId="0" fontId="5" fillId="0" borderId="4" xfId="0" applyFont="1" applyBorder="1"/>
    <xf numFmtId="0" fontId="50" fillId="0" borderId="4" xfId="0" applyFont="1" applyBorder="1"/>
    <xf numFmtId="0" fontId="51" fillId="0" borderId="6" xfId="0" applyFont="1" applyBorder="1" applyAlignment="1">
      <alignment horizontal="left"/>
    </xf>
    <xf numFmtId="0" fontId="47" fillId="0" borderId="0" xfId="0" applyFont="1"/>
    <xf numFmtId="0" fontId="34" fillId="0" borderId="0" xfId="0" applyFont="1" applyAlignment="1">
      <alignment horizontal="center"/>
    </xf>
    <xf numFmtId="0" fontId="32" fillId="0" borderId="0" xfId="2" applyFont="1" applyFill="1" applyBorder="1" applyAlignment="1">
      <alignment horizontal="center"/>
    </xf>
    <xf numFmtId="21" fontId="40" fillId="0" borderId="0" xfId="0" applyNumberFormat="1" applyFont="1" applyAlignment="1">
      <alignment horizontal="center"/>
    </xf>
    <xf numFmtId="0" fontId="52" fillId="0" borderId="4" xfId="0" applyFont="1" applyBorder="1" applyAlignment="1">
      <alignment horizontal="center"/>
    </xf>
    <xf numFmtId="0" fontId="17" fillId="0" borderId="4" xfId="2" applyFont="1" applyFill="1" applyBorder="1" applyAlignment="1">
      <alignment horizontal="center"/>
    </xf>
    <xf numFmtId="0" fontId="53" fillId="0" borderId="4" xfId="0" applyFont="1" applyBorder="1"/>
    <xf numFmtId="0" fontId="23" fillId="0" borderId="4" xfId="0" applyFont="1" applyBorder="1" applyAlignment="1">
      <alignment horizontal="center"/>
    </xf>
    <xf numFmtId="0" fontId="55" fillId="0" borderId="4" xfId="4" applyFont="1" applyFill="1" applyBorder="1" applyAlignment="1">
      <alignment horizontal="center"/>
    </xf>
    <xf numFmtId="0" fontId="5" fillId="0" borderId="0" xfId="0" applyFont="1"/>
    <xf numFmtId="0" fontId="33" fillId="0" borderId="0" xfId="0" applyFont="1"/>
    <xf numFmtId="21" fontId="5" fillId="0" borderId="0" xfId="0" applyNumberFormat="1" applyFont="1" applyAlignment="1">
      <alignment horizontal="center"/>
    </xf>
    <xf numFmtId="0" fontId="56" fillId="0" borderId="5" xfId="0" applyFont="1" applyBorder="1" applyAlignment="1">
      <alignment horizontal="left"/>
    </xf>
    <xf numFmtId="0" fontId="57" fillId="0" borderId="4" xfId="0" applyFont="1" applyBorder="1" applyAlignment="1">
      <alignment horizontal="center"/>
    </xf>
    <xf numFmtId="0" fontId="23" fillId="0" borderId="4" xfId="2" applyFont="1" applyFill="1" applyBorder="1" applyAlignment="1">
      <alignment horizontal="center"/>
    </xf>
    <xf numFmtId="0" fontId="56" fillId="0" borderId="6" xfId="0" applyFont="1" applyBorder="1" applyAlignment="1">
      <alignment horizontal="left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9" fillId="0" borderId="5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52" fillId="0" borderId="4" xfId="3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57" fillId="0" borderId="4" xfId="3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46" fillId="0" borderId="4" xfId="3" applyFont="1" applyFill="1" applyBorder="1" applyAlignment="1">
      <alignment horizontal="center"/>
    </xf>
    <xf numFmtId="0" fontId="59" fillId="0" borderId="6" xfId="0" applyFont="1" applyBorder="1" applyAlignment="1">
      <alignment horizontal="left"/>
    </xf>
    <xf numFmtId="0" fontId="60" fillId="0" borderId="0" xfId="0" applyFont="1"/>
    <xf numFmtId="0" fontId="11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1" fillId="0" borderId="0" xfId="3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21" fontId="12" fillId="0" borderId="0" xfId="0" applyNumberFormat="1" applyFont="1" applyAlignment="1">
      <alignment horizontal="center"/>
    </xf>
    <xf numFmtId="0" fontId="57" fillId="0" borderId="4" xfId="2" applyFont="1" applyFill="1" applyBorder="1" applyAlignment="1">
      <alignment horizontal="center"/>
    </xf>
    <xf numFmtId="0" fontId="61" fillId="0" borderId="0" xfId="2" applyFont="1" applyFill="1" applyBorder="1" applyAlignment="1">
      <alignment horizontal="center"/>
    </xf>
    <xf numFmtId="0" fontId="62" fillId="0" borderId="0" xfId="0" applyFont="1" applyAlignment="1">
      <alignment horizontal="left"/>
    </xf>
    <xf numFmtId="0" fontId="56" fillId="0" borderId="5" xfId="0" applyFont="1" applyBorder="1" applyAlignment="1">
      <alignment horizontal="center"/>
    </xf>
    <xf numFmtId="0" fontId="59" fillId="0" borderId="6" xfId="0" applyFont="1" applyBorder="1" applyAlignment="1">
      <alignment horizontal="center"/>
    </xf>
    <xf numFmtId="0" fontId="44" fillId="0" borderId="0" xfId="0" applyFont="1"/>
    <xf numFmtId="0" fontId="14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2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21" fontId="19" fillId="0" borderId="0" xfId="0" applyNumberFormat="1" applyFont="1" applyAlignment="1">
      <alignment horizontal="center"/>
    </xf>
    <xf numFmtId="0" fontId="56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32" fillId="0" borderId="0" xfId="0" applyFont="1"/>
    <xf numFmtId="0" fontId="4" fillId="0" borderId="0" xfId="0" applyFont="1"/>
    <xf numFmtId="46" fontId="5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3" fillId="0" borderId="1" xfId="0" applyFont="1" applyBorder="1" applyAlignment="1">
      <alignment horizontal="center"/>
    </xf>
    <xf numFmtId="0" fontId="63" fillId="0" borderId="2" xfId="0" applyFont="1" applyBorder="1" applyAlignment="1">
      <alignment horizontal="center"/>
    </xf>
    <xf numFmtId="0" fontId="63" fillId="0" borderId="3" xfId="0" applyFont="1" applyBorder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left"/>
    </xf>
    <xf numFmtId="0" fontId="35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0" fontId="34" fillId="0" borderId="4" xfId="0" applyFont="1" applyBorder="1"/>
    <xf numFmtId="0" fontId="52" fillId="0" borderId="4" xfId="0" applyFont="1" applyBorder="1"/>
    <xf numFmtId="0" fontId="64" fillId="0" borderId="4" xfId="0" applyFont="1" applyBorder="1"/>
    <xf numFmtId="0" fontId="61" fillId="0" borderId="4" xfId="0" applyFont="1" applyBorder="1"/>
    <xf numFmtId="0" fontId="43" fillId="0" borderId="4" xfId="0" applyFont="1" applyBorder="1" applyAlignment="1">
      <alignment horizontal="center"/>
    </xf>
    <xf numFmtId="21" fontId="12" fillId="0" borderId="4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57" fillId="0" borderId="4" xfId="0" applyFont="1" applyBorder="1"/>
    <xf numFmtId="0" fontId="46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65" fillId="0" borderId="4" xfId="0" applyFont="1" applyBorder="1"/>
    <xf numFmtId="0" fontId="34" fillId="0" borderId="0" xfId="0" applyFont="1"/>
    <xf numFmtId="0" fontId="39" fillId="0" borderId="0" xfId="0" applyFont="1" applyAlignment="1">
      <alignment horizontal="left" vertical="center"/>
    </xf>
  </cellXfs>
  <cellStyles count="5">
    <cellStyle name="40 % - zvýraznenie1" xfId="2" builtinId="31"/>
    <cellStyle name="40 % - zvýraznenie6" xfId="3" builtinId="51"/>
    <cellStyle name="Hypertextové prepojenie" xfId="4" builtinId="8"/>
    <cellStyle name="Normálna" xfId="0" builtinId="0"/>
    <cellStyle name="Zlá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4629A-7A2D-4ADB-88F0-9A45708313B5}">
  <dimension ref="A1:K144"/>
  <sheetViews>
    <sheetView tabSelected="1" workbookViewId="0">
      <selection activeCell="A2" sqref="A2:K2"/>
    </sheetView>
  </sheetViews>
  <sheetFormatPr defaultRowHeight="15" x14ac:dyDescent="0.25"/>
  <sheetData>
    <row r="1" spans="1:11" ht="2.25" customHeight="1" thickBot="1" x14ac:dyDescent="0.3">
      <c r="A1" s="1"/>
      <c r="B1" s="2"/>
      <c r="C1" s="3"/>
      <c r="D1" s="4"/>
      <c r="E1" s="1"/>
      <c r="F1" s="2" t="s">
        <v>0</v>
      </c>
      <c r="G1" s="5">
        <v>2020</v>
      </c>
      <c r="H1" s="2"/>
      <c r="I1" s="2"/>
      <c r="J1" s="2"/>
      <c r="K1" s="3"/>
    </row>
    <row r="2" spans="1:11" ht="29.25" thickBot="1" x14ac:dyDescent="0.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ht="18.75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spans="1:11" ht="18.75" x14ac:dyDescent="0.3">
      <c r="A4" s="9" t="s">
        <v>3</v>
      </c>
      <c r="B4" s="9"/>
      <c r="C4" s="11"/>
      <c r="D4" s="12"/>
      <c r="E4" s="13"/>
      <c r="F4" s="14"/>
      <c r="G4" s="13"/>
      <c r="H4" s="14"/>
      <c r="I4" s="14"/>
      <c r="J4" s="14"/>
      <c r="K4" s="15"/>
    </row>
    <row r="5" spans="1:11" x14ac:dyDescent="0.25">
      <c r="A5" s="16" t="s">
        <v>4</v>
      </c>
      <c r="B5" s="17" t="s">
        <v>5</v>
      </c>
      <c r="C5" s="18" t="s">
        <v>6</v>
      </c>
      <c r="D5" s="19" t="s">
        <v>7</v>
      </c>
      <c r="E5" s="20" t="s">
        <v>8</v>
      </c>
      <c r="F5" s="20" t="s">
        <v>9</v>
      </c>
      <c r="G5" s="21" t="s">
        <v>10</v>
      </c>
      <c r="H5" s="22" t="s">
        <v>11</v>
      </c>
      <c r="I5" s="20" t="s">
        <v>12</v>
      </c>
      <c r="J5" s="16" t="s">
        <v>13</v>
      </c>
      <c r="K5" s="20" t="s">
        <v>14</v>
      </c>
    </row>
    <row r="6" spans="1:11" x14ac:dyDescent="0.25">
      <c r="A6" s="23">
        <v>1</v>
      </c>
      <c r="B6" s="24">
        <v>154</v>
      </c>
      <c r="C6" s="25" t="s">
        <v>15</v>
      </c>
      <c r="D6" s="26" t="s">
        <v>16</v>
      </c>
      <c r="E6" s="27" t="s">
        <v>17</v>
      </c>
      <c r="F6" s="27" t="s">
        <v>18</v>
      </c>
      <c r="G6" s="23">
        <v>1991</v>
      </c>
      <c r="H6" s="26" t="s">
        <v>19</v>
      </c>
      <c r="I6" s="24" t="str">
        <f t="shared" ref="I6:I69" si="0">IF($F6="m",IF($G$1-$G6&gt;19,IF($G$1-$G6&lt;40,"A",IF($G$1-$G6&gt;49,IF($G$1-$G6&gt;59,IF($G$1-$G6&gt;69,"E","D"),"C"),"B")),"JM"),IF($G$1-$G6&gt;19,IF($G$1-$G6&lt;35,"F",IF($G$1-$G6&lt;50,"G","H")),"JŽ"))</f>
        <v>A</v>
      </c>
      <c r="J6" s="24">
        <f>COUNTIF(I$6:I6,I6)</f>
        <v>1</v>
      </c>
      <c r="K6" s="28">
        <v>2.6458333333333334E-2</v>
      </c>
    </row>
    <row r="7" spans="1:11" x14ac:dyDescent="0.25">
      <c r="A7" s="29">
        <v>2</v>
      </c>
      <c r="B7" s="30">
        <v>19</v>
      </c>
      <c r="C7" s="31" t="s">
        <v>20</v>
      </c>
      <c r="D7" s="32" t="s">
        <v>21</v>
      </c>
      <c r="E7" s="33" t="s">
        <v>22</v>
      </c>
      <c r="F7" s="33" t="s">
        <v>18</v>
      </c>
      <c r="G7" s="29">
        <v>1982</v>
      </c>
      <c r="H7" s="32" t="s">
        <v>23</v>
      </c>
      <c r="I7" s="30" t="str">
        <f t="shared" si="0"/>
        <v>A</v>
      </c>
      <c r="J7" s="30">
        <f>COUNTIF(I$6:I7,I7)</f>
        <v>2</v>
      </c>
      <c r="K7" s="34">
        <v>2.6493055555555558E-2</v>
      </c>
    </row>
    <row r="8" spans="1:11" x14ac:dyDescent="0.25">
      <c r="A8" s="35">
        <v>3</v>
      </c>
      <c r="B8" s="36">
        <v>47</v>
      </c>
      <c r="C8" s="37" t="s">
        <v>24</v>
      </c>
      <c r="D8" s="38" t="s">
        <v>25</v>
      </c>
      <c r="E8" s="39" t="s">
        <v>17</v>
      </c>
      <c r="F8" s="39" t="s">
        <v>18</v>
      </c>
      <c r="G8" s="35">
        <v>1992</v>
      </c>
      <c r="H8" s="38" t="s">
        <v>26</v>
      </c>
      <c r="I8" s="36" t="str">
        <f t="shared" si="0"/>
        <v>A</v>
      </c>
      <c r="J8" s="36">
        <f>COUNTIF(I$6:I8,I8)</f>
        <v>3</v>
      </c>
      <c r="K8" s="40">
        <v>2.6631944444444444E-2</v>
      </c>
    </row>
    <row r="9" spans="1:11" x14ac:dyDescent="0.25">
      <c r="A9" s="41">
        <v>4</v>
      </c>
      <c r="B9" s="42">
        <v>138</v>
      </c>
      <c r="C9" s="43" t="s">
        <v>27</v>
      </c>
      <c r="D9" s="44" t="s">
        <v>28</v>
      </c>
      <c r="E9" s="45" t="s">
        <v>17</v>
      </c>
      <c r="F9" s="46" t="s">
        <v>18</v>
      </c>
      <c r="G9" s="47">
        <v>1993</v>
      </c>
      <c r="H9" s="44" t="s">
        <v>29</v>
      </c>
      <c r="I9" s="42" t="str">
        <f t="shared" si="0"/>
        <v>A</v>
      </c>
      <c r="J9" s="42">
        <f>COUNTIF(I$6:I9,I9)</f>
        <v>4</v>
      </c>
      <c r="K9" s="48">
        <v>2.7962962962962964E-2</v>
      </c>
    </row>
    <row r="10" spans="1:11" x14ac:dyDescent="0.25">
      <c r="A10" s="23">
        <v>5</v>
      </c>
      <c r="B10" s="24">
        <v>107</v>
      </c>
      <c r="C10" s="25" t="s">
        <v>30</v>
      </c>
      <c r="D10" s="26" t="s">
        <v>31</v>
      </c>
      <c r="E10" s="27" t="s">
        <v>17</v>
      </c>
      <c r="F10" s="27" t="s">
        <v>18</v>
      </c>
      <c r="G10" s="23">
        <v>1976</v>
      </c>
      <c r="H10" s="26" t="s">
        <v>32</v>
      </c>
      <c r="I10" s="24" t="str">
        <f t="shared" si="0"/>
        <v>B</v>
      </c>
      <c r="J10" s="24">
        <f>COUNTIF(I$6:I10,I10)</f>
        <v>1</v>
      </c>
      <c r="K10" s="28">
        <v>2.8101851851851854E-2</v>
      </c>
    </row>
    <row r="11" spans="1:11" x14ac:dyDescent="0.25">
      <c r="A11" s="29">
        <v>6</v>
      </c>
      <c r="B11" s="30">
        <v>18</v>
      </c>
      <c r="C11" s="31" t="s">
        <v>20</v>
      </c>
      <c r="D11" s="32" t="s">
        <v>33</v>
      </c>
      <c r="E11" s="33" t="s">
        <v>22</v>
      </c>
      <c r="F11" s="33" t="s">
        <v>18</v>
      </c>
      <c r="G11" s="29">
        <v>1979</v>
      </c>
      <c r="H11" s="32" t="s">
        <v>34</v>
      </c>
      <c r="I11" s="30" t="str">
        <f t="shared" si="0"/>
        <v>B</v>
      </c>
      <c r="J11" s="30">
        <f>COUNTIF(I$6:I11,I11)</f>
        <v>2</v>
      </c>
      <c r="K11" s="34">
        <v>2.900462962962963E-2</v>
      </c>
    </row>
    <row r="12" spans="1:11" x14ac:dyDescent="0.25">
      <c r="A12" s="23">
        <v>7</v>
      </c>
      <c r="B12" s="24">
        <v>50</v>
      </c>
      <c r="C12" s="25" t="s">
        <v>35</v>
      </c>
      <c r="D12" s="26" t="s">
        <v>36</v>
      </c>
      <c r="E12" s="27" t="s">
        <v>17</v>
      </c>
      <c r="F12" s="27" t="s">
        <v>18</v>
      </c>
      <c r="G12" s="23">
        <v>1967</v>
      </c>
      <c r="H12" s="26" t="s">
        <v>37</v>
      </c>
      <c r="I12" s="24" t="str">
        <f t="shared" si="0"/>
        <v>C</v>
      </c>
      <c r="J12" s="24">
        <f>COUNTIF(I$6:I12,I12)</f>
        <v>1</v>
      </c>
      <c r="K12" s="28">
        <v>2.9456018518518517E-2</v>
      </c>
    </row>
    <row r="13" spans="1:11" x14ac:dyDescent="0.25">
      <c r="A13" s="41">
        <v>8</v>
      </c>
      <c r="B13" s="42">
        <v>159</v>
      </c>
      <c r="C13" s="43" t="s">
        <v>38</v>
      </c>
      <c r="D13" s="44" t="s">
        <v>39</v>
      </c>
      <c r="E13" s="45" t="s">
        <v>17</v>
      </c>
      <c r="F13" s="45" t="s">
        <v>18</v>
      </c>
      <c r="G13" s="41">
        <v>1989</v>
      </c>
      <c r="H13" s="44" t="s">
        <v>40</v>
      </c>
      <c r="I13" s="42" t="str">
        <f t="shared" si="0"/>
        <v>A</v>
      </c>
      <c r="J13" s="42">
        <f>COUNTIF(I$6:I13,I13)</f>
        <v>5</v>
      </c>
      <c r="K13" s="48">
        <v>3.0023148148148149E-2</v>
      </c>
    </row>
    <row r="14" spans="1:11" x14ac:dyDescent="0.25">
      <c r="A14" s="29">
        <v>9</v>
      </c>
      <c r="B14" s="30">
        <v>44</v>
      </c>
      <c r="C14" s="31" t="s">
        <v>41</v>
      </c>
      <c r="D14" s="32" t="s">
        <v>42</v>
      </c>
      <c r="E14" s="33" t="s">
        <v>17</v>
      </c>
      <c r="F14" s="33" t="s">
        <v>18</v>
      </c>
      <c r="G14" s="29">
        <v>1965</v>
      </c>
      <c r="H14" s="32" t="s">
        <v>43</v>
      </c>
      <c r="I14" s="30" t="str">
        <f t="shared" si="0"/>
        <v>C</v>
      </c>
      <c r="J14" s="30">
        <f>COUNTIF(I$6:I14,I14)</f>
        <v>2</v>
      </c>
      <c r="K14" s="34">
        <v>3.0023148148148149E-2</v>
      </c>
    </row>
    <row r="15" spans="1:11" x14ac:dyDescent="0.25">
      <c r="A15" s="41">
        <v>10</v>
      </c>
      <c r="B15" s="42">
        <v>26</v>
      </c>
      <c r="C15" s="49" t="s">
        <v>44</v>
      </c>
      <c r="D15" s="50" t="s">
        <v>45</v>
      </c>
      <c r="E15" s="45" t="s">
        <v>17</v>
      </c>
      <c r="F15" s="45" t="s">
        <v>18</v>
      </c>
      <c r="G15" s="51">
        <v>1985</v>
      </c>
      <c r="H15" s="52" t="s">
        <v>40</v>
      </c>
      <c r="I15" s="42" t="str">
        <f t="shared" si="0"/>
        <v>A</v>
      </c>
      <c r="J15" s="42">
        <f>COUNTIF(I$6:I15,I15)</f>
        <v>6</v>
      </c>
      <c r="K15" s="48">
        <v>3.0428240740740742E-2</v>
      </c>
    </row>
    <row r="16" spans="1:11" x14ac:dyDescent="0.25">
      <c r="A16" s="41">
        <v>11</v>
      </c>
      <c r="B16" s="42">
        <v>52</v>
      </c>
      <c r="C16" s="43" t="s">
        <v>46</v>
      </c>
      <c r="D16" s="44" t="s">
        <v>47</v>
      </c>
      <c r="E16" s="42" t="s">
        <v>17</v>
      </c>
      <c r="F16" s="42" t="s">
        <v>18</v>
      </c>
      <c r="G16" s="42">
        <v>1985</v>
      </c>
      <c r="H16" s="44" t="s">
        <v>48</v>
      </c>
      <c r="I16" s="42" t="str">
        <f t="shared" si="0"/>
        <v>A</v>
      </c>
      <c r="J16" s="42">
        <f>COUNTIF(I$6:I16,I16)</f>
        <v>7</v>
      </c>
      <c r="K16" s="48">
        <v>3.0567129629629628E-2</v>
      </c>
    </row>
    <row r="17" spans="1:11" x14ac:dyDescent="0.25">
      <c r="A17" s="41">
        <v>12</v>
      </c>
      <c r="B17" s="42">
        <v>20</v>
      </c>
      <c r="C17" s="43" t="s">
        <v>49</v>
      </c>
      <c r="D17" s="44" t="s">
        <v>50</v>
      </c>
      <c r="E17" s="45" t="s">
        <v>17</v>
      </c>
      <c r="F17" s="45" t="s">
        <v>18</v>
      </c>
      <c r="G17" s="41">
        <v>1992</v>
      </c>
      <c r="H17" s="44" t="s">
        <v>51</v>
      </c>
      <c r="I17" s="42" t="str">
        <f t="shared" si="0"/>
        <v>A</v>
      </c>
      <c r="J17" s="42">
        <f>COUNTIF(I$6:I17,I17)</f>
        <v>8</v>
      </c>
      <c r="K17" s="48">
        <v>3.0752314814814816E-2</v>
      </c>
    </row>
    <row r="18" spans="1:11" x14ac:dyDescent="0.25">
      <c r="A18" s="41">
        <v>13</v>
      </c>
      <c r="B18" s="42">
        <v>34</v>
      </c>
      <c r="C18" s="43" t="s">
        <v>52</v>
      </c>
      <c r="D18" s="44" t="s">
        <v>53</v>
      </c>
      <c r="E18" s="45" t="s">
        <v>17</v>
      </c>
      <c r="F18" s="45" t="s">
        <v>18</v>
      </c>
      <c r="G18" s="41">
        <v>1996</v>
      </c>
      <c r="H18" s="44" t="s">
        <v>54</v>
      </c>
      <c r="I18" s="42" t="str">
        <f t="shared" si="0"/>
        <v>A</v>
      </c>
      <c r="J18" s="42">
        <f>COUNTIF(I$6:I18,I18)</f>
        <v>9</v>
      </c>
      <c r="K18" s="48">
        <v>3.0914351851851849E-2</v>
      </c>
    </row>
    <row r="19" spans="1:11" x14ac:dyDescent="0.25">
      <c r="A19" s="41">
        <v>14</v>
      </c>
      <c r="B19" s="42">
        <v>137</v>
      </c>
      <c r="C19" s="43" t="s">
        <v>55</v>
      </c>
      <c r="D19" s="44" t="s">
        <v>56</v>
      </c>
      <c r="E19" s="45" t="s">
        <v>17</v>
      </c>
      <c r="F19" s="45" t="s">
        <v>18</v>
      </c>
      <c r="G19" s="41">
        <v>1998</v>
      </c>
      <c r="H19" s="44" t="s">
        <v>26</v>
      </c>
      <c r="I19" s="42" t="str">
        <f t="shared" si="0"/>
        <v>A</v>
      </c>
      <c r="J19" s="42">
        <f>COUNTIF(I$6:I19,I19)</f>
        <v>10</v>
      </c>
      <c r="K19" s="48">
        <v>3.0937499999999996E-2</v>
      </c>
    </row>
    <row r="20" spans="1:11" x14ac:dyDescent="0.25">
      <c r="A20" s="35">
        <v>15</v>
      </c>
      <c r="B20" s="36">
        <v>69</v>
      </c>
      <c r="C20" s="37" t="s">
        <v>57</v>
      </c>
      <c r="D20" s="38" t="s">
        <v>36</v>
      </c>
      <c r="E20" s="39" t="s">
        <v>17</v>
      </c>
      <c r="F20" s="39" t="s">
        <v>18</v>
      </c>
      <c r="G20" s="35">
        <v>1978</v>
      </c>
      <c r="H20" s="38" t="s">
        <v>58</v>
      </c>
      <c r="I20" s="36" t="str">
        <f t="shared" si="0"/>
        <v>B</v>
      </c>
      <c r="J20" s="36">
        <f>COUNTIF(I$6:I20,I20)</f>
        <v>3</v>
      </c>
      <c r="K20" s="40">
        <v>3.096064814814815E-2</v>
      </c>
    </row>
    <row r="21" spans="1:11" x14ac:dyDescent="0.25">
      <c r="A21" s="41">
        <v>16</v>
      </c>
      <c r="B21" s="42">
        <v>148</v>
      </c>
      <c r="C21" s="43" t="s">
        <v>59</v>
      </c>
      <c r="D21" s="44" t="s">
        <v>60</v>
      </c>
      <c r="E21" s="45" t="s">
        <v>17</v>
      </c>
      <c r="F21" s="45" t="s">
        <v>18</v>
      </c>
      <c r="G21" s="41">
        <v>1984</v>
      </c>
      <c r="H21" s="44" t="s">
        <v>40</v>
      </c>
      <c r="I21" s="42" t="str">
        <f t="shared" si="0"/>
        <v>A</v>
      </c>
      <c r="J21" s="42">
        <f>COUNTIF(I$6:I21,I21)</f>
        <v>11</v>
      </c>
      <c r="K21" s="48">
        <v>3.1018518518518515E-2</v>
      </c>
    </row>
    <row r="22" spans="1:11" x14ac:dyDescent="0.25">
      <c r="A22" s="35">
        <v>17</v>
      </c>
      <c r="B22" s="36">
        <v>134</v>
      </c>
      <c r="C22" s="37" t="s">
        <v>61</v>
      </c>
      <c r="D22" s="38" t="s">
        <v>62</v>
      </c>
      <c r="E22" s="39" t="s">
        <v>17</v>
      </c>
      <c r="F22" s="39" t="s">
        <v>18</v>
      </c>
      <c r="G22" s="35">
        <v>1965</v>
      </c>
      <c r="H22" s="38" t="s">
        <v>63</v>
      </c>
      <c r="I22" s="36" t="str">
        <f t="shared" si="0"/>
        <v>C</v>
      </c>
      <c r="J22" s="36">
        <f>COUNTIF(I$6:I22,I22)</f>
        <v>3</v>
      </c>
      <c r="K22" s="40">
        <v>3.1412037037037037E-2</v>
      </c>
    </row>
    <row r="23" spans="1:11" x14ac:dyDescent="0.25">
      <c r="A23" s="23">
        <v>18</v>
      </c>
      <c r="B23" s="24">
        <v>119</v>
      </c>
      <c r="C23" s="25" t="s">
        <v>64</v>
      </c>
      <c r="D23" s="26" t="s">
        <v>65</v>
      </c>
      <c r="E23" s="27" t="s">
        <v>17</v>
      </c>
      <c r="F23" s="27" t="s">
        <v>66</v>
      </c>
      <c r="G23" s="23">
        <v>1992</v>
      </c>
      <c r="H23" s="26" t="s">
        <v>26</v>
      </c>
      <c r="I23" s="24" t="str">
        <f t="shared" si="0"/>
        <v>F</v>
      </c>
      <c r="J23" s="24">
        <f>COUNTIF(I$6:I23,I23)</f>
        <v>1</v>
      </c>
      <c r="K23" s="28">
        <v>3.142361111111111E-2</v>
      </c>
    </row>
    <row r="24" spans="1:11" x14ac:dyDescent="0.25">
      <c r="A24" s="41">
        <v>19</v>
      </c>
      <c r="B24" s="42">
        <v>114</v>
      </c>
      <c r="C24" s="43" t="s">
        <v>67</v>
      </c>
      <c r="D24" s="44" t="s">
        <v>68</v>
      </c>
      <c r="E24" s="45" t="s">
        <v>17</v>
      </c>
      <c r="F24" s="45" t="s">
        <v>18</v>
      </c>
      <c r="G24" s="41">
        <v>1985</v>
      </c>
      <c r="H24" s="44" t="s">
        <v>69</v>
      </c>
      <c r="I24" s="42" t="str">
        <f t="shared" si="0"/>
        <v>A</v>
      </c>
      <c r="J24" s="42">
        <f>COUNTIF(I$6:I24,I24)</f>
        <v>12</v>
      </c>
      <c r="K24" s="48">
        <v>3.1655092592592596E-2</v>
      </c>
    </row>
    <row r="25" spans="1:11" x14ac:dyDescent="0.25">
      <c r="A25" s="41">
        <v>20</v>
      </c>
      <c r="B25" s="42">
        <v>117</v>
      </c>
      <c r="C25" s="43" t="s">
        <v>70</v>
      </c>
      <c r="D25" s="44" t="s">
        <v>71</v>
      </c>
      <c r="E25" s="45" t="s">
        <v>17</v>
      </c>
      <c r="F25" s="45" t="s">
        <v>18</v>
      </c>
      <c r="G25" s="41">
        <v>2000</v>
      </c>
      <c r="H25" s="44" t="s">
        <v>72</v>
      </c>
      <c r="I25" s="42" t="str">
        <f t="shared" si="0"/>
        <v>A</v>
      </c>
      <c r="J25" s="42">
        <f>COUNTIF(I$6:I25,I25)</f>
        <v>13</v>
      </c>
      <c r="K25" s="48">
        <v>3.1828703703703706E-2</v>
      </c>
    </row>
    <row r="26" spans="1:11" x14ac:dyDescent="0.25">
      <c r="A26" s="41">
        <v>21</v>
      </c>
      <c r="B26" s="42">
        <v>85</v>
      </c>
      <c r="C26" s="43" t="s">
        <v>73</v>
      </c>
      <c r="D26" s="44" t="s">
        <v>60</v>
      </c>
      <c r="E26" s="45" t="s">
        <v>17</v>
      </c>
      <c r="F26" s="45" t="s">
        <v>18</v>
      </c>
      <c r="G26" s="41">
        <v>1964</v>
      </c>
      <c r="H26" s="44" t="s">
        <v>74</v>
      </c>
      <c r="I26" s="42" t="str">
        <f t="shared" si="0"/>
        <v>C</v>
      </c>
      <c r="J26" s="42">
        <f>COUNTIF(I$6:I26,I26)</f>
        <v>4</v>
      </c>
      <c r="K26" s="48">
        <v>3.2118055555555559E-2</v>
      </c>
    </row>
    <row r="27" spans="1:11" x14ac:dyDescent="0.25">
      <c r="A27" s="29">
        <v>22</v>
      </c>
      <c r="B27" s="30">
        <v>35</v>
      </c>
      <c r="C27" s="31" t="s">
        <v>75</v>
      </c>
      <c r="D27" s="32" t="s">
        <v>76</v>
      </c>
      <c r="E27" s="33" t="s">
        <v>17</v>
      </c>
      <c r="F27" s="33" t="s">
        <v>66</v>
      </c>
      <c r="G27" s="29">
        <v>1987</v>
      </c>
      <c r="H27" s="32" t="s">
        <v>29</v>
      </c>
      <c r="I27" s="30" t="str">
        <f t="shared" si="0"/>
        <v>F</v>
      </c>
      <c r="J27" s="30">
        <f>COUNTIF(I$6:I27,I27)</f>
        <v>2</v>
      </c>
      <c r="K27" s="34">
        <v>3.2233796296296295E-2</v>
      </c>
    </row>
    <row r="28" spans="1:11" x14ac:dyDescent="0.25">
      <c r="A28" s="41">
        <v>23</v>
      </c>
      <c r="B28" s="42">
        <v>149</v>
      </c>
      <c r="C28" s="43" t="s">
        <v>77</v>
      </c>
      <c r="D28" s="44" t="s">
        <v>78</v>
      </c>
      <c r="E28" s="45" t="s">
        <v>17</v>
      </c>
      <c r="F28" s="45" t="s">
        <v>18</v>
      </c>
      <c r="G28" s="41">
        <v>1986</v>
      </c>
      <c r="H28" s="44" t="s">
        <v>79</v>
      </c>
      <c r="I28" s="42" t="str">
        <f t="shared" si="0"/>
        <v>A</v>
      </c>
      <c r="J28" s="42">
        <f>COUNTIF(I$6:I28,I28)</f>
        <v>14</v>
      </c>
      <c r="K28" s="48">
        <v>3.2245370370370369E-2</v>
      </c>
    </row>
    <row r="29" spans="1:11" x14ac:dyDescent="0.25">
      <c r="A29" s="41">
        <v>24</v>
      </c>
      <c r="B29" s="42">
        <v>142</v>
      </c>
      <c r="C29" s="43" t="s">
        <v>80</v>
      </c>
      <c r="D29" s="44" t="s">
        <v>81</v>
      </c>
      <c r="E29" s="45" t="s">
        <v>17</v>
      </c>
      <c r="F29" s="45" t="s">
        <v>18</v>
      </c>
      <c r="G29" s="41">
        <v>1965</v>
      </c>
      <c r="H29" s="44" t="s">
        <v>40</v>
      </c>
      <c r="I29" s="42" t="str">
        <f t="shared" si="0"/>
        <v>C</v>
      </c>
      <c r="J29" s="42">
        <f>COUNTIF(I$6:I29,I29)</f>
        <v>5</v>
      </c>
      <c r="K29" s="48">
        <v>3.2395833333333332E-2</v>
      </c>
    </row>
    <row r="30" spans="1:11" x14ac:dyDescent="0.25">
      <c r="A30" s="41">
        <v>25</v>
      </c>
      <c r="B30" s="42">
        <v>132</v>
      </c>
      <c r="C30" s="43" t="s">
        <v>82</v>
      </c>
      <c r="D30" s="44" t="s">
        <v>60</v>
      </c>
      <c r="E30" s="45" t="s">
        <v>17</v>
      </c>
      <c r="F30" s="45" t="s">
        <v>18</v>
      </c>
      <c r="G30" s="41">
        <v>1979</v>
      </c>
      <c r="H30" s="44" t="s">
        <v>29</v>
      </c>
      <c r="I30" s="42" t="str">
        <f t="shared" si="0"/>
        <v>B</v>
      </c>
      <c r="J30" s="42">
        <f>COUNTIF(I$6:I30,I30)</f>
        <v>4</v>
      </c>
      <c r="K30" s="48">
        <v>3.2534722222222222E-2</v>
      </c>
    </row>
    <row r="31" spans="1:11" x14ac:dyDescent="0.25">
      <c r="A31" s="41">
        <v>26</v>
      </c>
      <c r="B31" s="42">
        <v>125</v>
      </c>
      <c r="C31" s="43" t="s">
        <v>83</v>
      </c>
      <c r="D31" s="44" t="s">
        <v>84</v>
      </c>
      <c r="E31" s="45" t="s">
        <v>17</v>
      </c>
      <c r="F31" s="45" t="s">
        <v>18</v>
      </c>
      <c r="G31" s="41">
        <v>1983</v>
      </c>
      <c r="H31" s="44" t="s">
        <v>29</v>
      </c>
      <c r="I31" s="42" t="str">
        <f t="shared" si="0"/>
        <v>A</v>
      </c>
      <c r="J31" s="42">
        <f>COUNTIF(I$6:I31,I31)</f>
        <v>15</v>
      </c>
      <c r="K31" s="48">
        <v>3.2627314814814817E-2</v>
      </c>
    </row>
    <row r="32" spans="1:11" x14ac:dyDescent="0.25">
      <c r="A32" s="41">
        <v>27</v>
      </c>
      <c r="B32" s="42">
        <v>110</v>
      </c>
      <c r="C32" s="43" t="s">
        <v>85</v>
      </c>
      <c r="D32" s="44" t="s">
        <v>86</v>
      </c>
      <c r="E32" s="45" t="s">
        <v>17</v>
      </c>
      <c r="F32" s="45" t="s">
        <v>18</v>
      </c>
      <c r="G32" s="41">
        <v>1970</v>
      </c>
      <c r="H32" s="44" t="s">
        <v>87</v>
      </c>
      <c r="I32" s="42" t="str">
        <f t="shared" si="0"/>
        <v>C</v>
      </c>
      <c r="J32" s="42">
        <f>COUNTIF(I$6:I32,I32)</f>
        <v>6</v>
      </c>
      <c r="K32" s="48">
        <v>3.2708333333333332E-2</v>
      </c>
    </row>
    <row r="33" spans="1:11" x14ac:dyDescent="0.25">
      <c r="A33" s="41">
        <v>28</v>
      </c>
      <c r="B33" s="53">
        <v>5</v>
      </c>
      <c r="C33" s="43" t="s">
        <v>88</v>
      </c>
      <c r="D33" s="44" t="s">
        <v>36</v>
      </c>
      <c r="E33" s="45" t="s">
        <v>17</v>
      </c>
      <c r="F33" s="45" t="s">
        <v>18</v>
      </c>
      <c r="G33" s="41">
        <v>1982</v>
      </c>
      <c r="H33" s="44" t="s">
        <v>72</v>
      </c>
      <c r="I33" s="42" t="str">
        <f t="shared" si="0"/>
        <v>A</v>
      </c>
      <c r="J33" s="42">
        <f>COUNTIF(I$6:I33,I33)</f>
        <v>16</v>
      </c>
      <c r="K33" s="48">
        <v>3.2824074074074075E-2</v>
      </c>
    </row>
    <row r="34" spans="1:11" x14ac:dyDescent="0.25">
      <c r="A34" s="41">
        <v>29</v>
      </c>
      <c r="B34" s="42">
        <v>6</v>
      </c>
      <c r="C34" s="43" t="s">
        <v>89</v>
      </c>
      <c r="D34" s="44" t="s">
        <v>16</v>
      </c>
      <c r="E34" s="45" t="s">
        <v>17</v>
      </c>
      <c r="F34" s="45" t="s">
        <v>18</v>
      </c>
      <c r="G34" s="41">
        <v>1981</v>
      </c>
      <c r="H34" s="44" t="s">
        <v>90</v>
      </c>
      <c r="I34" s="42" t="str">
        <f t="shared" si="0"/>
        <v>A</v>
      </c>
      <c r="J34" s="42">
        <f>COUNTIF(I$6:I34,I34)</f>
        <v>17</v>
      </c>
      <c r="K34" s="48">
        <v>3.2824074074074075E-2</v>
      </c>
    </row>
    <row r="35" spans="1:11" x14ac:dyDescent="0.25">
      <c r="A35" s="41">
        <v>30</v>
      </c>
      <c r="B35" s="42">
        <v>126</v>
      </c>
      <c r="C35" s="43" t="s">
        <v>91</v>
      </c>
      <c r="D35" s="44" t="s">
        <v>68</v>
      </c>
      <c r="E35" s="45" t="s">
        <v>17</v>
      </c>
      <c r="F35" s="45" t="s">
        <v>18</v>
      </c>
      <c r="G35" s="41">
        <v>1967</v>
      </c>
      <c r="H35" s="44" t="s">
        <v>26</v>
      </c>
      <c r="I35" s="42" t="str">
        <f t="shared" si="0"/>
        <v>C</v>
      </c>
      <c r="J35" s="42">
        <f>COUNTIF(I$6:I35,I35)</f>
        <v>7</v>
      </c>
      <c r="K35" s="48">
        <v>3.2962962962962965E-2</v>
      </c>
    </row>
    <row r="36" spans="1:11" x14ac:dyDescent="0.25">
      <c r="A36" s="41">
        <v>31</v>
      </c>
      <c r="B36" s="42">
        <v>144</v>
      </c>
      <c r="C36" s="43" t="s">
        <v>92</v>
      </c>
      <c r="D36" s="44" t="s">
        <v>93</v>
      </c>
      <c r="E36" s="45" t="s">
        <v>17</v>
      </c>
      <c r="F36" s="45" t="s">
        <v>18</v>
      </c>
      <c r="G36" s="41">
        <v>1967</v>
      </c>
      <c r="H36" s="44" t="s">
        <v>40</v>
      </c>
      <c r="I36" s="42" t="str">
        <f t="shared" si="0"/>
        <v>C</v>
      </c>
      <c r="J36" s="42">
        <f>COUNTIF(I$6:I36,I36)</f>
        <v>8</v>
      </c>
      <c r="K36" s="48">
        <v>3.2986111111111112E-2</v>
      </c>
    </row>
    <row r="37" spans="1:11" x14ac:dyDescent="0.25">
      <c r="A37" s="23">
        <v>32</v>
      </c>
      <c r="B37" s="24">
        <v>32</v>
      </c>
      <c r="C37" s="25" t="s">
        <v>94</v>
      </c>
      <c r="D37" s="26" t="s">
        <v>62</v>
      </c>
      <c r="E37" s="27" t="s">
        <v>17</v>
      </c>
      <c r="F37" s="27" t="s">
        <v>18</v>
      </c>
      <c r="G37" s="23">
        <v>1954</v>
      </c>
      <c r="H37" s="26" t="s">
        <v>87</v>
      </c>
      <c r="I37" s="24" t="str">
        <f t="shared" si="0"/>
        <v>D</v>
      </c>
      <c r="J37" s="24">
        <f>COUNTIF(I$6:I37,I37)</f>
        <v>1</v>
      </c>
      <c r="K37" s="28">
        <v>3.3541666666666664E-2</v>
      </c>
    </row>
    <row r="38" spans="1:11" x14ac:dyDescent="0.25">
      <c r="A38" s="41">
        <v>33</v>
      </c>
      <c r="B38" s="42">
        <v>46</v>
      </c>
      <c r="C38" s="43" t="s">
        <v>95</v>
      </c>
      <c r="D38" s="44" t="s">
        <v>96</v>
      </c>
      <c r="E38" s="45" t="s">
        <v>17</v>
      </c>
      <c r="F38" s="45" t="s">
        <v>18</v>
      </c>
      <c r="G38" s="41">
        <v>1966</v>
      </c>
      <c r="H38" s="44" t="s">
        <v>97</v>
      </c>
      <c r="I38" s="42" t="str">
        <f t="shared" si="0"/>
        <v>C</v>
      </c>
      <c r="J38" s="42">
        <f>COUNTIF(I$6:I38,I38)</f>
        <v>9</v>
      </c>
      <c r="K38" s="48">
        <v>3.3599537037037039E-2</v>
      </c>
    </row>
    <row r="39" spans="1:11" x14ac:dyDescent="0.25">
      <c r="A39" s="35">
        <v>34</v>
      </c>
      <c r="B39" s="36">
        <v>49</v>
      </c>
      <c r="C39" s="37" t="s">
        <v>98</v>
      </c>
      <c r="D39" s="38" t="s">
        <v>99</v>
      </c>
      <c r="E39" s="39" t="s">
        <v>17</v>
      </c>
      <c r="F39" s="39" t="s">
        <v>66</v>
      </c>
      <c r="G39" s="35">
        <v>1988</v>
      </c>
      <c r="H39" s="38" t="s">
        <v>100</v>
      </c>
      <c r="I39" s="36" t="str">
        <f t="shared" si="0"/>
        <v>F</v>
      </c>
      <c r="J39" s="36">
        <f>COUNTIF(I$6:I39,I39)</f>
        <v>3</v>
      </c>
      <c r="K39" s="40">
        <v>3.3761574074074076E-2</v>
      </c>
    </row>
    <row r="40" spans="1:11" x14ac:dyDescent="0.25">
      <c r="A40" s="41">
        <v>35</v>
      </c>
      <c r="B40" s="42">
        <v>102</v>
      </c>
      <c r="C40" s="43" t="s">
        <v>101</v>
      </c>
      <c r="D40" s="44" t="s">
        <v>39</v>
      </c>
      <c r="E40" s="45" t="s">
        <v>17</v>
      </c>
      <c r="F40" s="45" t="s">
        <v>18</v>
      </c>
      <c r="G40" s="41">
        <v>1983</v>
      </c>
      <c r="H40" s="44" t="s">
        <v>102</v>
      </c>
      <c r="I40" s="42" t="str">
        <f t="shared" si="0"/>
        <v>A</v>
      </c>
      <c r="J40" s="42">
        <f>COUNTIF(I$6:I40,I40)</f>
        <v>18</v>
      </c>
      <c r="K40" s="48">
        <v>3.3958333333333333E-2</v>
      </c>
    </row>
    <row r="41" spans="1:11" x14ac:dyDescent="0.25">
      <c r="A41" s="41">
        <v>36</v>
      </c>
      <c r="B41" s="42">
        <v>100</v>
      </c>
      <c r="C41" s="43" t="s">
        <v>103</v>
      </c>
      <c r="D41" s="44" t="s">
        <v>39</v>
      </c>
      <c r="E41" s="45" t="s">
        <v>17</v>
      </c>
      <c r="F41" s="45" t="s">
        <v>18</v>
      </c>
      <c r="G41" s="41">
        <v>1979</v>
      </c>
      <c r="H41" s="44" t="s">
        <v>29</v>
      </c>
      <c r="I41" s="42" t="str">
        <f t="shared" si="0"/>
        <v>B</v>
      </c>
      <c r="J41" s="42">
        <f>COUNTIF(I$6:I41,I41)</f>
        <v>5</v>
      </c>
      <c r="K41" s="48">
        <v>3.3969907407407407E-2</v>
      </c>
    </row>
    <row r="42" spans="1:11" x14ac:dyDescent="0.25">
      <c r="A42" s="41">
        <v>37</v>
      </c>
      <c r="B42" s="42">
        <v>80</v>
      </c>
      <c r="C42" s="43" t="s">
        <v>104</v>
      </c>
      <c r="D42" s="44" t="s">
        <v>105</v>
      </c>
      <c r="E42" s="45" t="s">
        <v>17</v>
      </c>
      <c r="F42" s="45" t="s">
        <v>18</v>
      </c>
      <c r="G42" s="41">
        <v>1996</v>
      </c>
      <c r="H42" s="44" t="s">
        <v>106</v>
      </c>
      <c r="I42" s="42" t="str">
        <f t="shared" si="0"/>
        <v>A</v>
      </c>
      <c r="J42" s="42">
        <f>COUNTIF(I$6:I42,I42)</f>
        <v>19</v>
      </c>
      <c r="K42" s="48">
        <v>3.4004629629629628E-2</v>
      </c>
    </row>
    <row r="43" spans="1:11" x14ac:dyDescent="0.25">
      <c r="A43" s="41">
        <v>38</v>
      </c>
      <c r="B43" s="42">
        <v>124</v>
      </c>
      <c r="C43" s="43" t="s">
        <v>107</v>
      </c>
      <c r="D43" s="44" t="s">
        <v>108</v>
      </c>
      <c r="E43" s="45" t="s">
        <v>17</v>
      </c>
      <c r="F43" s="45" t="s">
        <v>18</v>
      </c>
      <c r="G43" s="41">
        <v>1969</v>
      </c>
      <c r="H43" s="44" t="s">
        <v>109</v>
      </c>
      <c r="I43" s="42" t="str">
        <f t="shared" si="0"/>
        <v>C</v>
      </c>
      <c r="J43" s="42">
        <f>COUNTIF(I$6:I43,I43)</f>
        <v>10</v>
      </c>
      <c r="K43" s="48">
        <v>3.4016203703703708E-2</v>
      </c>
    </row>
    <row r="44" spans="1:11" x14ac:dyDescent="0.25">
      <c r="A44" s="41">
        <v>39</v>
      </c>
      <c r="B44" s="42">
        <v>79</v>
      </c>
      <c r="C44" s="43" t="s">
        <v>110</v>
      </c>
      <c r="D44" s="44" t="s">
        <v>111</v>
      </c>
      <c r="E44" s="45" t="s">
        <v>17</v>
      </c>
      <c r="F44" s="45" t="s">
        <v>18</v>
      </c>
      <c r="G44" s="41">
        <v>1977</v>
      </c>
      <c r="H44" s="44" t="s">
        <v>112</v>
      </c>
      <c r="I44" s="42" t="str">
        <f t="shared" si="0"/>
        <v>B</v>
      </c>
      <c r="J44" s="42">
        <f>COUNTIF(I$6:I44,I44)</f>
        <v>6</v>
      </c>
      <c r="K44" s="48">
        <v>3.4131944444444444E-2</v>
      </c>
    </row>
    <row r="45" spans="1:11" x14ac:dyDescent="0.25">
      <c r="A45" s="23">
        <v>40</v>
      </c>
      <c r="B45" s="24">
        <v>73</v>
      </c>
      <c r="C45" s="25" t="s">
        <v>113</v>
      </c>
      <c r="D45" s="26" t="s">
        <v>114</v>
      </c>
      <c r="E45" s="27" t="s">
        <v>17</v>
      </c>
      <c r="F45" s="27" t="s">
        <v>66</v>
      </c>
      <c r="G45" s="23">
        <v>1977</v>
      </c>
      <c r="H45" s="26" t="s">
        <v>26</v>
      </c>
      <c r="I45" s="24" t="str">
        <f t="shared" si="0"/>
        <v>G</v>
      </c>
      <c r="J45" s="24">
        <f>COUNTIF(I$6:I45,I45)</f>
        <v>1</v>
      </c>
      <c r="K45" s="28">
        <v>3.4212962962962966E-2</v>
      </c>
    </row>
    <row r="46" spans="1:11" x14ac:dyDescent="0.25">
      <c r="A46" s="29">
        <v>41</v>
      </c>
      <c r="B46" s="30">
        <v>42</v>
      </c>
      <c r="C46" s="31" t="s">
        <v>115</v>
      </c>
      <c r="D46" s="32" t="s">
        <v>116</v>
      </c>
      <c r="E46" s="33" t="s">
        <v>17</v>
      </c>
      <c r="F46" s="33" t="s">
        <v>66</v>
      </c>
      <c r="G46" s="29">
        <v>1982</v>
      </c>
      <c r="H46" s="32" t="s">
        <v>29</v>
      </c>
      <c r="I46" s="30" t="str">
        <f t="shared" si="0"/>
        <v>G</v>
      </c>
      <c r="J46" s="30">
        <f>COUNTIF(I$6:I46,I46)</f>
        <v>2</v>
      </c>
      <c r="K46" s="34">
        <v>3.4340277777777782E-2</v>
      </c>
    </row>
    <row r="47" spans="1:11" x14ac:dyDescent="0.25">
      <c r="A47" s="41">
        <v>42</v>
      </c>
      <c r="B47" s="42">
        <v>150</v>
      </c>
      <c r="C47" s="43" t="s">
        <v>77</v>
      </c>
      <c r="D47" s="44" t="s">
        <v>117</v>
      </c>
      <c r="E47" s="45" t="s">
        <v>17</v>
      </c>
      <c r="F47" s="45" t="s">
        <v>18</v>
      </c>
      <c r="G47" s="41">
        <v>1982</v>
      </c>
      <c r="H47" s="44" t="s">
        <v>118</v>
      </c>
      <c r="I47" s="42" t="str">
        <f t="shared" si="0"/>
        <v>A</v>
      </c>
      <c r="J47" s="42">
        <f>COUNTIF(I$6:I47,I47)</f>
        <v>20</v>
      </c>
      <c r="K47" s="48">
        <v>3.4432870370370371E-2</v>
      </c>
    </row>
    <row r="48" spans="1:11" x14ac:dyDescent="0.25">
      <c r="A48" s="41">
        <v>43</v>
      </c>
      <c r="B48" s="42">
        <v>66</v>
      </c>
      <c r="C48" s="43" t="s">
        <v>119</v>
      </c>
      <c r="D48" s="44" t="s">
        <v>120</v>
      </c>
      <c r="E48" s="45" t="s">
        <v>17</v>
      </c>
      <c r="F48" s="45" t="s">
        <v>18</v>
      </c>
      <c r="G48" s="41">
        <v>1969</v>
      </c>
      <c r="H48" s="44" t="s">
        <v>121</v>
      </c>
      <c r="I48" s="42" t="str">
        <f t="shared" si="0"/>
        <v>C</v>
      </c>
      <c r="J48" s="42">
        <f>COUNTIF(I$6:I48,I48)</f>
        <v>11</v>
      </c>
      <c r="K48" s="48">
        <v>3.4571759259259253E-2</v>
      </c>
    </row>
    <row r="49" spans="1:11" x14ac:dyDescent="0.25">
      <c r="A49" s="29">
        <v>44</v>
      </c>
      <c r="B49" s="30">
        <v>37</v>
      </c>
      <c r="C49" s="31" t="s">
        <v>38</v>
      </c>
      <c r="D49" s="32" t="s">
        <v>122</v>
      </c>
      <c r="E49" s="33" t="s">
        <v>17</v>
      </c>
      <c r="F49" s="33" t="s">
        <v>18</v>
      </c>
      <c r="G49" s="29">
        <v>1957</v>
      </c>
      <c r="H49" s="32" t="s">
        <v>54</v>
      </c>
      <c r="I49" s="30" t="str">
        <f t="shared" si="0"/>
        <v>D</v>
      </c>
      <c r="J49" s="30">
        <f>COUNTIF(I$6:I49,I49)</f>
        <v>2</v>
      </c>
      <c r="K49" s="34">
        <v>3.4652777777777775E-2</v>
      </c>
    </row>
    <row r="50" spans="1:11" x14ac:dyDescent="0.25">
      <c r="A50" s="35">
        <v>45</v>
      </c>
      <c r="B50" s="36">
        <v>108</v>
      </c>
      <c r="C50" s="37" t="s">
        <v>123</v>
      </c>
      <c r="D50" s="38" t="s">
        <v>124</v>
      </c>
      <c r="E50" s="39" t="s">
        <v>17</v>
      </c>
      <c r="F50" s="39" t="s">
        <v>66</v>
      </c>
      <c r="G50" s="35">
        <v>1982</v>
      </c>
      <c r="H50" s="38" t="s">
        <v>87</v>
      </c>
      <c r="I50" s="36" t="str">
        <f t="shared" si="0"/>
        <v>G</v>
      </c>
      <c r="J50" s="36">
        <f>COUNTIF(I$6:I50,I50)</f>
        <v>3</v>
      </c>
      <c r="K50" s="40">
        <v>3.471064814814815E-2</v>
      </c>
    </row>
    <row r="51" spans="1:11" x14ac:dyDescent="0.25">
      <c r="A51" s="41">
        <v>46</v>
      </c>
      <c r="B51" s="42">
        <v>2</v>
      </c>
      <c r="C51" s="49" t="s">
        <v>125</v>
      </c>
      <c r="D51" s="50" t="s">
        <v>126</v>
      </c>
      <c r="E51" s="45" t="s">
        <v>17</v>
      </c>
      <c r="F51" s="45" t="s">
        <v>18</v>
      </c>
      <c r="G51" s="51">
        <v>1980</v>
      </c>
      <c r="H51" s="52" t="s">
        <v>127</v>
      </c>
      <c r="I51" s="42" t="str">
        <f t="shared" si="0"/>
        <v>B</v>
      </c>
      <c r="J51" s="42">
        <f>COUNTIF(I$6:I51,I51)</f>
        <v>7</v>
      </c>
      <c r="K51" s="48">
        <v>3.4791666666666672E-2</v>
      </c>
    </row>
    <row r="52" spans="1:11" x14ac:dyDescent="0.25">
      <c r="A52" s="41">
        <v>47</v>
      </c>
      <c r="B52" s="42">
        <v>87</v>
      </c>
      <c r="C52" s="43" t="s">
        <v>128</v>
      </c>
      <c r="D52" s="44" t="s">
        <v>129</v>
      </c>
      <c r="E52" s="45" t="s">
        <v>17</v>
      </c>
      <c r="F52" s="45" t="s">
        <v>66</v>
      </c>
      <c r="G52" s="41">
        <v>1980</v>
      </c>
      <c r="H52" s="44" t="s">
        <v>87</v>
      </c>
      <c r="I52" s="42" t="str">
        <f t="shared" si="0"/>
        <v>G</v>
      </c>
      <c r="J52" s="42">
        <f>COUNTIF(I$6:I52,I52)</f>
        <v>4</v>
      </c>
      <c r="K52" s="48">
        <v>3.5185185185185187E-2</v>
      </c>
    </row>
    <row r="53" spans="1:11" x14ac:dyDescent="0.25">
      <c r="A53" s="41">
        <v>48</v>
      </c>
      <c r="B53" s="42">
        <v>103</v>
      </c>
      <c r="C53" s="43" t="s">
        <v>130</v>
      </c>
      <c r="D53" s="44" t="s">
        <v>39</v>
      </c>
      <c r="E53" s="45" t="s">
        <v>17</v>
      </c>
      <c r="F53" s="45" t="s">
        <v>18</v>
      </c>
      <c r="G53" s="41">
        <v>1979</v>
      </c>
      <c r="H53" s="44" t="s">
        <v>26</v>
      </c>
      <c r="I53" s="42" t="str">
        <f t="shared" si="0"/>
        <v>B</v>
      </c>
      <c r="J53" s="42">
        <f>COUNTIF(I$6:I53,I53)</f>
        <v>8</v>
      </c>
      <c r="K53" s="48">
        <v>3.5266203703703702E-2</v>
      </c>
    </row>
    <row r="54" spans="1:11" x14ac:dyDescent="0.25">
      <c r="A54" s="41">
        <v>49</v>
      </c>
      <c r="B54" s="42">
        <v>115</v>
      </c>
      <c r="C54" s="43" t="s">
        <v>131</v>
      </c>
      <c r="D54" s="44" t="s">
        <v>93</v>
      </c>
      <c r="E54" s="45" t="s">
        <v>17</v>
      </c>
      <c r="F54" s="45" t="s">
        <v>18</v>
      </c>
      <c r="G54" s="41">
        <v>1979</v>
      </c>
      <c r="H54" s="44" t="s">
        <v>132</v>
      </c>
      <c r="I54" s="42" t="str">
        <f t="shared" si="0"/>
        <v>B</v>
      </c>
      <c r="J54" s="42">
        <f>COUNTIF(I$6:I54,I54)</f>
        <v>9</v>
      </c>
      <c r="K54" s="48">
        <v>3.5462962962962967E-2</v>
      </c>
    </row>
    <row r="55" spans="1:11" x14ac:dyDescent="0.25">
      <c r="A55" s="41">
        <v>50</v>
      </c>
      <c r="B55" s="42">
        <v>141</v>
      </c>
      <c r="C55" s="43" t="s">
        <v>133</v>
      </c>
      <c r="D55" s="44" t="s">
        <v>62</v>
      </c>
      <c r="E55" s="45" t="s">
        <v>17</v>
      </c>
      <c r="F55" s="45" t="s">
        <v>18</v>
      </c>
      <c r="G55" s="41">
        <v>2000</v>
      </c>
      <c r="H55" s="44" t="s">
        <v>54</v>
      </c>
      <c r="I55" s="42" t="str">
        <f t="shared" si="0"/>
        <v>A</v>
      </c>
      <c r="J55" s="42">
        <f>COUNTIF(I$6:I55,I55)</f>
        <v>21</v>
      </c>
      <c r="K55" s="48">
        <v>3.5590277777777776E-2</v>
      </c>
    </row>
    <row r="56" spans="1:11" x14ac:dyDescent="0.25">
      <c r="A56" s="41">
        <v>51</v>
      </c>
      <c r="B56" s="42">
        <v>75</v>
      </c>
      <c r="C56" s="43" t="s">
        <v>134</v>
      </c>
      <c r="D56" s="44" t="s">
        <v>36</v>
      </c>
      <c r="E56" s="45" t="s">
        <v>17</v>
      </c>
      <c r="F56" s="45" t="s">
        <v>18</v>
      </c>
      <c r="G56" s="41">
        <v>1977</v>
      </c>
      <c r="H56" s="44" t="s">
        <v>40</v>
      </c>
      <c r="I56" s="42" t="str">
        <f t="shared" si="0"/>
        <v>B</v>
      </c>
      <c r="J56" s="42">
        <f>COUNTIF(I$6:I56,I56)</f>
        <v>10</v>
      </c>
      <c r="K56" s="48">
        <v>3.560185185185185E-2</v>
      </c>
    </row>
    <row r="57" spans="1:11" x14ac:dyDescent="0.25">
      <c r="A57" s="41">
        <v>52</v>
      </c>
      <c r="B57" s="42">
        <v>9</v>
      </c>
      <c r="C57" s="43" t="s">
        <v>135</v>
      </c>
      <c r="D57" s="44" t="s">
        <v>136</v>
      </c>
      <c r="E57" s="45" t="s">
        <v>17</v>
      </c>
      <c r="F57" s="45" t="s">
        <v>66</v>
      </c>
      <c r="G57" s="41">
        <v>1988</v>
      </c>
      <c r="H57" s="44" t="s">
        <v>54</v>
      </c>
      <c r="I57" s="42" t="str">
        <f t="shared" si="0"/>
        <v>F</v>
      </c>
      <c r="J57" s="42">
        <f>COUNTIF(I$6:I57,I57)</f>
        <v>4</v>
      </c>
      <c r="K57" s="48">
        <v>3.5659722222222225E-2</v>
      </c>
    </row>
    <row r="58" spans="1:11" x14ac:dyDescent="0.25">
      <c r="A58" s="41">
        <v>53</v>
      </c>
      <c r="B58" s="42">
        <v>105</v>
      </c>
      <c r="C58" s="43" t="s">
        <v>137</v>
      </c>
      <c r="D58" s="44" t="s">
        <v>108</v>
      </c>
      <c r="E58" s="45" t="s">
        <v>17</v>
      </c>
      <c r="F58" s="45" t="s">
        <v>18</v>
      </c>
      <c r="G58" s="41">
        <v>1988</v>
      </c>
      <c r="H58" s="44" t="s">
        <v>26</v>
      </c>
      <c r="I58" s="42" t="str">
        <f t="shared" si="0"/>
        <v>A</v>
      </c>
      <c r="J58" s="42">
        <f>COUNTIF(I$6:I58,I58)</f>
        <v>22</v>
      </c>
      <c r="K58" s="48">
        <v>3.5729166666666666E-2</v>
      </c>
    </row>
    <row r="59" spans="1:11" x14ac:dyDescent="0.25">
      <c r="A59" s="41">
        <v>54</v>
      </c>
      <c r="B59" s="42">
        <v>140</v>
      </c>
      <c r="C59" s="43" t="s">
        <v>138</v>
      </c>
      <c r="D59" s="44" t="s">
        <v>60</v>
      </c>
      <c r="E59" s="45" t="s">
        <v>17</v>
      </c>
      <c r="F59" s="45" t="s">
        <v>18</v>
      </c>
      <c r="G59" s="41">
        <v>1979</v>
      </c>
      <c r="H59" s="44" t="s">
        <v>139</v>
      </c>
      <c r="I59" s="42" t="str">
        <f t="shared" si="0"/>
        <v>B</v>
      </c>
      <c r="J59" s="42">
        <f>COUNTIF(I$6:I59,I59)</f>
        <v>11</v>
      </c>
      <c r="K59" s="48">
        <v>3.5856481481481482E-2</v>
      </c>
    </row>
    <row r="60" spans="1:11" x14ac:dyDescent="0.25">
      <c r="A60" s="41">
        <v>55</v>
      </c>
      <c r="B60" s="42">
        <v>43</v>
      </c>
      <c r="C60" s="43" t="s">
        <v>140</v>
      </c>
      <c r="D60" s="44" t="s">
        <v>126</v>
      </c>
      <c r="E60" s="45" t="s">
        <v>17</v>
      </c>
      <c r="F60" s="45" t="s">
        <v>18</v>
      </c>
      <c r="G60" s="41">
        <v>1965</v>
      </c>
      <c r="H60" s="44" t="s">
        <v>29</v>
      </c>
      <c r="I60" s="42" t="str">
        <f t="shared" si="0"/>
        <v>C</v>
      </c>
      <c r="J60" s="42">
        <f>COUNTIF(I$6:I60,I60)</f>
        <v>12</v>
      </c>
      <c r="K60" s="48">
        <v>3.6018518518518519E-2</v>
      </c>
    </row>
    <row r="61" spans="1:11" x14ac:dyDescent="0.25">
      <c r="A61" s="35">
        <v>56</v>
      </c>
      <c r="B61" s="36">
        <v>131</v>
      </c>
      <c r="C61" s="54" t="s">
        <v>141</v>
      </c>
      <c r="D61" s="55" t="s">
        <v>117</v>
      </c>
      <c r="E61" s="39" t="s">
        <v>17</v>
      </c>
      <c r="F61" s="39" t="s">
        <v>18</v>
      </c>
      <c r="G61" s="56">
        <v>1957</v>
      </c>
      <c r="H61" s="57" t="s">
        <v>142</v>
      </c>
      <c r="I61" s="36" t="str">
        <f t="shared" si="0"/>
        <v>D</v>
      </c>
      <c r="J61" s="36">
        <f>COUNTIF(I$6:I61,I61)</f>
        <v>3</v>
      </c>
      <c r="K61" s="40">
        <v>3.619212962962963E-2</v>
      </c>
    </row>
    <row r="62" spans="1:11" x14ac:dyDescent="0.25">
      <c r="A62" s="41">
        <v>57</v>
      </c>
      <c r="B62" s="42">
        <v>41</v>
      </c>
      <c r="C62" s="43" t="s">
        <v>143</v>
      </c>
      <c r="D62" s="44" t="s">
        <v>136</v>
      </c>
      <c r="E62" s="45" t="s">
        <v>17</v>
      </c>
      <c r="F62" s="45" t="s">
        <v>66</v>
      </c>
      <c r="G62" s="41">
        <v>1979</v>
      </c>
      <c r="H62" s="44" t="s">
        <v>144</v>
      </c>
      <c r="I62" s="42" t="str">
        <f t="shared" si="0"/>
        <v>G</v>
      </c>
      <c r="J62" s="42">
        <f>COUNTIF(I$6:I62,I62)</f>
        <v>5</v>
      </c>
      <c r="K62" s="48">
        <v>3.6215277777777777E-2</v>
      </c>
    </row>
    <row r="63" spans="1:11" x14ac:dyDescent="0.25">
      <c r="A63" s="41">
        <v>58</v>
      </c>
      <c r="B63" s="42">
        <v>86</v>
      </c>
      <c r="C63" s="43" t="s">
        <v>145</v>
      </c>
      <c r="D63" s="44" t="s">
        <v>146</v>
      </c>
      <c r="E63" s="45" t="s">
        <v>17</v>
      </c>
      <c r="F63" s="45" t="s">
        <v>18</v>
      </c>
      <c r="G63" s="41">
        <v>1961</v>
      </c>
      <c r="H63" s="44" t="s">
        <v>147</v>
      </c>
      <c r="I63" s="42" t="str">
        <f t="shared" si="0"/>
        <v>C</v>
      </c>
      <c r="J63" s="42">
        <f>COUNTIF(I$6:I63,I63)</f>
        <v>13</v>
      </c>
      <c r="K63" s="48">
        <v>3.6296296296296292E-2</v>
      </c>
    </row>
    <row r="64" spans="1:11" x14ac:dyDescent="0.25">
      <c r="A64" s="41">
        <v>59</v>
      </c>
      <c r="B64" s="42">
        <v>95</v>
      </c>
      <c r="C64" s="43" t="s">
        <v>148</v>
      </c>
      <c r="D64" s="44" t="s">
        <v>149</v>
      </c>
      <c r="E64" s="45" t="s">
        <v>17</v>
      </c>
      <c r="F64" s="45" t="s">
        <v>66</v>
      </c>
      <c r="G64" s="41">
        <v>1984</v>
      </c>
      <c r="H64" s="44" t="s">
        <v>150</v>
      </c>
      <c r="I64" s="42" t="str">
        <f t="shared" si="0"/>
        <v>G</v>
      </c>
      <c r="J64" s="42">
        <f>COUNTIF(I$6:I64,I64)</f>
        <v>6</v>
      </c>
      <c r="K64" s="48">
        <v>3.6342592592592593E-2</v>
      </c>
    </row>
    <row r="65" spans="1:11" x14ac:dyDescent="0.25">
      <c r="A65" s="41">
        <v>60</v>
      </c>
      <c r="B65" s="42">
        <v>135</v>
      </c>
      <c r="C65" s="43" t="s">
        <v>151</v>
      </c>
      <c r="D65" s="44" t="s">
        <v>152</v>
      </c>
      <c r="E65" s="45" t="s">
        <v>17</v>
      </c>
      <c r="F65" s="45" t="s">
        <v>18</v>
      </c>
      <c r="G65" s="41">
        <v>1975</v>
      </c>
      <c r="H65" s="44" t="s">
        <v>153</v>
      </c>
      <c r="I65" s="42" t="str">
        <f t="shared" si="0"/>
        <v>B</v>
      </c>
      <c r="J65" s="42">
        <f>COUNTIF(I$6:I65,I65)</f>
        <v>12</v>
      </c>
      <c r="K65" s="48">
        <v>3.6562499999999998E-2</v>
      </c>
    </row>
    <row r="66" spans="1:11" x14ac:dyDescent="0.25">
      <c r="A66" s="41">
        <v>61</v>
      </c>
      <c r="B66" s="42">
        <v>130</v>
      </c>
      <c r="C66" s="43" t="s">
        <v>154</v>
      </c>
      <c r="D66" s="44" t="s">
        <v>111</v>
      </c>
      <c r="E66" s="45" t="s">
        <v>17</v>
      </c>
      <c r="F66" s="45" t="s">
        <v>18</v>
      </c>
      <c r="G66" s="41">
        <v>1985</v>
      </c>
      <c r="H66" s="44" t="s">
        <v>72</v>
      </c>
      <c r="I66" s="42" t="str">
        <f t="shared" si="0"/>
        <v>A</v>
      </c>
      <c r="J66" s="42">
        <f>COUNTIF(I$6:I66,I66)</f>
        <v>23</v>
      </c>
      <c r="K66" s="48">
        <v>3.6747685185185182E-2</v>
      </c>
    </row>
    <row r="67" spans="1:11" x14ac:dyDescent="0.25">
      <c r="A67" s="41">
        <v>62</v>
      </c>
      <c r="B67" s="42">
        <v>40</v>
      </c>
      <c r="C67" s="43" t="s">
        <v>155</v>
      </c>
      <c r="D67" s="44" t="s">
        <v>93</v>
      </c>
      <c r="E67" s="45" t="s">
        <v>17</v>
      </c>
      <c r="F67" s="45" t="s">
        <v>18</v>
      </c>
      <c r="G67" s="41">
        <v>1979</v>
      </c>
      <c r="H67" s="44" t="s">
        <v>144</v>
      </c>
      <c r="I67" s="42" t="str">
        <f t="shared" si="0"/>
        <v>B</v>
      </c>
      <c r="J67" s="42">
        <f>COUNTIF(I$6:I67,I67)</f>
        <v>13</v>
      </c>
      <c r="K67" s="48">
        <v>3.681712962962963E-2</v>
      </c>
    </row>
    <row r="68" spans="1:11" x14ac:dyDescent="0.25">
      <c r="A68" s="41">
        <v>63</v>
      </c>
      <c r="B68" s="42">
        <v>152</v>
      </c>
      <c r="C68" s="43" t="s">
        <v>156</v>
      </c>
      <c r="D68" s="44" t="s">
        <v>157</v>
      </c>
      <c r="E68" s="45" t="s">
        <v>17</v>
      </c>
      <c r="F68" s="45" t="s">
        <v>18</v>
      </c>
      <c r="G68" s="41">
        <v>1982</v>
      </c>
      <c r="H68" s="44" t="s">
        <v>26</v>
      </c>
      <c r="I68" s="42" t="str">
        <f t="shared" si="0"/>
        <v>A</v>
      </c>
      <c r="J68" s="42">
        <f>COUNTIF(I$6:I68,I68)</f>
        <v>24</v>
      </c>
      <c r="K68" s="48">
        <v>3.6863425925925931E-2</v>
      </c>
    </row>
    <row r="69" spans="1:11" x14ac:dyDescent="0.25">
      <c r="A69" s="41">
        <v>64</v>
      </c>
      <c r="B69" s="42">
        <v>51</v>
      </c>
      <c r="C69" s="43" t="s">
        <v>158</v>
      </c>
      <c r="D69" s="44" t="s">
        <v>39</v>
      </c>
      <c r="E69" s="45" t="s">
        <v>17</v>
      </c>
      <c r="F69" s="45" t="s">
        <v>18</v>
      </c>
      <c r="G69" s="41">
        <v>1977</v>
      </c>
      <c r="H69" s="44" t="s">
        <v>72</v>
      </c>
      <c r="I69" s="42" t="str">
        <f t="shared" si="0"/>
        <v>B</v>
      </c>
      <c r="J69" s="42">
        <f>COUNTIF(I$6:I69,I69)</f>
        <v>14</v>
      </c>
      <c r="K69" s="48">
        <v>3.6886574074074079E-2</v>
      </c>
    </row>
    <row r="70" spans="1:11" x14ac:dyDescent="0.25">
      <c r="A70" s="41">
        <v>65</v>
      </c>
      <c r="B70" s="42">
        <v>116</v>
      </c>
      <c r="C70" s="43" t="s">
        <v>159</v>
      </c>
      <c r="D70" s="44" t="s">
        <v>39</v>
      </c>
      <c r="E70" s="45" t="s">
        <v>17</v>
      </c>
      <c r="F70" s="45" t="s">
        <v>18</v>
      </c>
      <c r="G70" s="41">
        <v>1987</v>
      </c>
      <c r="H70" s="44" t="s">
        <v>160</v>
      </c>
      <c r="I70" s="42" t="str">
        <f t="shared" ref="I70:I133" si="1">IF($F70="m",IF($G$1-$G70&gt;19,IF($G$1-$G70&lt;40,"A",IF($G$1-$G70&gt;49,IF($G$1-$G70&gt;59,IF($G$1-$G70&gt;69,"E","D"),"C"),"B")),"JM"),IF($G$1-$G70&gt;19,IF($G$1-$G70&lt;35,"F",IF($G$1-$G70&lt;50,"G","H")),"JŽ"))</f>
        <v>A</v>
      </c>
      <c r="J70" s="42">
        <f>COUNTIF(I$6:I70,I70)</f>
        <v>25</v>
      </c>
      <c r="K70" s="48">
        <v>3.6909722222222226E-2</v>
      </c>
    </row>
    <row r="71" spans="1:11" x14ac:dyDescent="0.25">
      <c r="A71" s="41">
        <v>66</v>
      </c>
      <c r="B71" s="42">
        <v>136</v>
      </c>
      <c r="C71" s="43" t="s">
        <v>161</v>
      </c>
      <c r="D71" s="44" t="s">
        <v>162</v>
      </c>
      <c r="E71" s="45" t="s">
        <v>17</v>
      </c>
      <c r="F71" s="45" t="s">
        <v>18</v>
      </c>
      <c r="G71" s="51">
        <v>1965</v>
      </c>
      <c r="H71" s="44" t="s">
        <v>163</v>
      </c>
      <c r="I71" s="42" t="str">
        <f t="shared" si="1"/>
        <v>C</v>
      </c>
      <c r="J71" s="42">
        <f>COUNTIF(I$6:I71,I71)</f>
        <v>14</v>
      </c>
      <c r="K71" s="48">
        <v>3.7372685185185189E-2</v>
      </c>
    </row>
    <row r="72" spans="1:11" x14ac:dyDescent="0.25">
      <c r="A72" s="23">
        <v>67</v>
      </c>
      <c r="B72" s="24">
        <v>30</v>
      </c>
      <c r="C72" s="58" t="s">
        <v>164</v>
      </c>
      <c r="D72" s="59" t="s">
        <v>165</v>
      </c>
      <c r="E72" s="27" t="s">
        <v>17</v>
      </c>
      <c r="F72" s="27" t="s">
        <v>18</v>
      </c>
      <c r="G72" s="60">
        <v>1948</v>
      </c>
      <c r="H72" s="61" t="s">
        <v>166</v>
      </c>
      <c r="I72" s="24" t="str">
        <f t="shared" si="1"/>
        <v>E</v>
      </c>
      <c r="J72" s="24">
        <f>COUNTIF(I$6:I72,I72)</f>
        <v>1</v>
      </c>
      <c r="K72" s="28">
        <v>3.7523148148148146E-2</v>
      </c>
    </row>
    <row r="73" spans="1:11" x14ac:dyDescent="0.25">
      <c r="A73" s="41">
        <v>68</v>
      </c>
      <c r="B73" s="42">
        <v>128</v>
      </c>
      <c r="C73" s="43" t="s">
        <v>167</v>
      </c>
      <c r="D73" s="44" t="s">
        <v>165</v>
      </c>
      <c r="E73" s="45" t="s">
        <v>17</v>
      </c>
      <c r="F73" s="45" t="s">
        <v>18</v>
      </c>
      <c r="G73" s="41">
        <v>1954</v>
      </c>
      <c r="H73" s="44" t="s">
        <v>29</v>
      </c>
      <c r="I73" s="42" t="str">
        <f t="shared" si="1"/>
        <v>D</v>
      </c>
      <c r="J73" s="42">
        <f>COUNTIF(I$6:I73,I73)</f>
        <v>4</v>
      </c>
      <c r="K73" s="48">
        <v>3.75462962962963E-2</v>
      </c>
    </row>
    <row r="74" spans="1:11" x14ac:dyDescent="0.25">
      <c r="A74" s="41">
        <v>69</v>
      </c>
      <c r="B74" s="42">
        <v>123</v>
      </c>
      <c r="C74" s="43" t="s">
        <v>168</v>
      </c>
      <c r="D74" s="44" t="s">
        <v>68</v>
      </c>
      <c r="E74" s="45" t="s">
        <v>17</v>
      </c>
      <c r="F74" s="45" t="s">
        <v>18</v>
      </c>
      <c r="G74" s="41">
        <v>1970</v>
      </c>
      <c r="H74" s="44" t="s">
        <v>72</v>
      </c>
      <c r="I74" s="42" t="str">
        <f t="shared" si="1"/>
        <v>C</v>
      </c>
      <c r="J74" s="42">
        <f>COUNTIF(I$6:I74,I74)</f>
        <v>15</v>
      </c>
      <c r="K74" s="48">
        <v>3.7615740740740741E-2</v>
      </c>
    </row>
    <row r="75" spans="1:11" x14ac:dyDescent="0.25">
      <c r="A75" s="41">
        <v>70</v>
      </c>
      <c r="B75" s="42">
        <v>88</v>
      </c>
      <c r="C75" s="43" t="s">
        <v>169</v>
      </c>
      <c r="D75" s="44" t="s">
        <v>42</v>
      </c>
      <c r="E75" s="45" t="s">
        <v>17</v>
      </c>
      <c r="F75" s="45" t="s">
        <v>18</v>
      </c>
      <c r="G75" s="41">
        <v>1964</v>
      </c>
      <c r="H75" s="44" t="s">
        <v>153</v>
      </c>
      <c r="I75" s="42" t="str">
        <f t="shared" si="1"/>
        <v>C</v>
      </c>
      <c r="J75" s="42">
        <f>COUNTIF(I$6:I75,I75)</f>
        <v>16</v>
      </c>
      <c r="K75" s="48">
        <v>3.7638888888888895E-2</v>
      </c>
    </row>
    <row r="76" spans="1:11" x14ac:dyDescent="0.25">
      <c r="A76" s="41">
        <v>71</v>
      </c>
      <c r="B76" s="42">
        <v>74</v>
      </c>
      <c r="C76" s="43" t="s">
        <v>170</v>
      </c>
      <c r="D76" s="44" t="s">
        <v>62</v>
      </c>
      <c r="E76" s="45" t="s">
        <v>17</v>
      </c>
      <c r="F76" s="45" t="s">
        <v>18</v>
      </c>
      <c r="G76" s="41">
        <v>1968</v>
      </c>
      <c r="H76" s="44" t="s">
        <v>171</v>
      </c>
      <c r="I76" s="42" t="str">
        <f t="shared" si="1"/>
        <v>C</v>
      </c>
      <c r="J76" s="42">
        <f>COUNTIF(I$6:I76,I76)</f>
        <v>17</v>
      </c>
      <c r="K76" s="48">
        <v>3.7777777777777778E-2</v>
      </c>
    </row>
    <row r="77" spans="1:11" x14ac:dyDescent="0.25">
      <c r="A77" s="41">
        <v>72</v>
      </c>
      <c r="B77" s="42">
        <v>129</v>
      </c>
      <c r="C77" s="43" t="s">
        <v>172</v>
      </c>
      <c r="D77" s="44" t="s">
        <v>173</v>
      </c>
      <c r="E77" s="45" t="s">
        <v>17</v>
      </c>
      <c r="F77" s="45" t="s">
        <v>18</v>
      </c>
      <c r="G77" s="41">
        <v>1989</v>
      </c>
      <c r="H77" s="44" t="s">
        <v>174</v>
      </c>
      <c r="I77" s="42" t="str">
        <f t="shared" si="1"/>
        <v>A</v>
      </c>
      <c r="J77" s="42">
        <f>COUNTIF(I$6:I77,I77)</f>
        <v>26</v>
      </c>
      <c r="K77" s="48">
        <v>3.784722222222222E-2</v>
      </c>
    </row>
    <row r="78" spans="1:11" x14ac:dyDescent="0.25">
      <c r="A78" s="41">
        <v>73</v>
      </c>
      <c r="B78" s="42">
        <v>82</v>
      </c>
      <c r="C78" s="43" t="s">
        <v>175</v>
      </c>
      <c r="D78" s="44" t="s">
        <v>93</v>
      </c>
      <c r="E78" s="45" t="s">
        <v>17</v>
      </c>
      <c r="F78" s="45" t="s">
        <v>18</v>
      </c>
      <c r="G78" s="41">
        <v>1958</v>
      </c>
      <c r="H78" s="44" t="s">
        <v>87</v>
      </c>
      <c r="I78" s="42" t="str">
        <f t="shared" si="1"/>
        <v>D</v>
      </c>
      <c r="J78" s="42">
        <f>COUNTIF(I$6:I78,I78)</f>
        <v>5</v>
      </c>
      <c r="K78" s="48">
        <v>3.788194444444444E-2</v>
      </c>
    </row>
    <row r="79" spans="1:11" x14ac:dyDescent="0.25">
      <c r="A79" s="41">
        <v>74</v>
      </c>
      <c r="B79" s="42">
        <v>104</v>
      </c>
      <c r="C79" s="43" t="s">
        <v>176</v>
      </c>
      <c r="D79" s="44" t="s">
        <v>177</v>
      </c>
      <c r="E79" s="45" t="s">
        <v>17</v>
      </c>
      <c r="F79" s="45" t="s">
        <v>18</v>
      </c>
      <c r="G79" s="41">
        <v>1990</v>
      </c>
      <c r="H79" s="44" t="s">
        <v>139</v>
      </c>
      <c r="I79" s="42" t="str">
        <f t="shared" si="1"/>
        <v>A</v>
      </c>
      <c r="J79" s="42">
        <f>COUNTIF(I$6:I79,I79)</f>
        <v>27</v>
      </c>
      <c r="K79" s="48">
        <v>3.7962962962962962E-2</v>
      </c>
    </row>
    <row r="80" spans="1:11" x14ac:dyDescent="0.25">
      <c r="A80" s="23">
        <v>75</v>
      </c>
      <c r="B80" s="24">
        <v>94</v>
      </c>
      <c r="C80" s="25" t="s">
        <v>178</v>
      </c>
      <c r="D80" s="26" t="s">
        <v>179</v>
      </c>
      <c r="E80" s="27" t="s">
        <v>17</v>
      </c>
      <c r="F80" s="27" t="s">
        <v>66</v>
      </c>
      <c r="G80" s="23">
        <v>1967</v>
      </c>
      <c r="H80" s="26" t="s">
        <v>180</v>
      </c>
      <c r="I80" s="24" t="str">
        <f t="shared" si="1"/>
        <v>H</v>
      </c>
      <c r="J80" s="24">
        <f>COUNTIF(I$6:I80,I80)</f>
        <v>1</v>
      </c>
      <c r="K80" s="28">
        <v>3.8055555555555558E-2</v>
      </c>
    </row>
    <row r="81" spans="1:11" x14ac:dyDescent="0.25">
      <c r="A81" s="41">
        <v>76</v>
      </c>
      <c r="B81" s="42">
        <v>45</v>
      </c>
      <c r="C81" s="43" t="s">
        <v>181</v>
      </c>
      <c r="D81" s="44" t="s">
        <v>182</v>
      </c>
      <c r="E81" s="45" t="s">
        <v>17</v>
      </c>
      <c r="F81" s="45" t="s">
        <v>66</v>
      </c>
      <c r="G81" s="41">
        <v>1979</v>
      </c>
      <c r="H81" s="44" t="s">
        <v>183</v>
      </c>
      <c r="I81" s="42" t="str">
        <f t="shared" si="1"/>
        <v>G</v>
      </c>
      <c r="J81" s="42">
        <f>COUNTIF(I$6:I81,I81)</f>
        <v>7</v>
      </c>
      <c r="K81" s="48">
        <v>3.8124999999999999E-2</v>
      </c>
    </row>
    <row r="82" spans="1:11" x14ac:dyDescent="0.25">
      <c r="A82" s="41">
        <v>77</v>
      </c>
      <c r="B82" s="42">
        <v>97</v>
      </c>
      <c r="C82" s="43" t="s">
        <v>184</v>
      </c>
      <c r="D82" s="44" t="s">
        <v>126</v>
      </c>
      <c r="E82" s="45" t="s">
        <v>17</v>
      </c>
      <c r="F82" s="45" t="s">
        <v>18</v>
      </c>
      <c r="G82" s="41">
        <v>1956</v>
      </c>
      <c r="H82" s="44" t="s">
        <v>163</v>
      </c>
      <c r="I82" s="42" t="str">
        <f t="shared" si="1"/>
        <v>D</v>
      </c>
      <c r="J82" s="42">
        <f>COUNTIF(I$6:I82,I82)</f>
        <v>6</v>
      </c>
      <c r="K82" s="48">
        <v>3.8159722222222227E-2</v>
      </c>
    </row>
    <row r="83" spans="1:11" x14ac:dyDescent="0.25">
      <c r="A83" s="29">
        <v>78</v>
      </c>
      <c r="B83" s="30">
        <v>153</v>
      </c>
      <c r="C83" s="31" t="s">
        <v>185</v>
      </c>
      <c r="D83" s="32" t="s">
        <v>117</v>
      </c>
      <c r="E83" s="33" t="s">
        <v>17</v>
      </c>
      <c r="F83" s="33" t="s">
        <v>18</v>
      </c>
      <c r="G83" s="29">
        <v>1949</v>
      </c>
      <c r="H83" s="32" t="s">
        <v>186</v>
      </c>
      <c r="I83" s="30" t="str">
        <f t="shared" si="1"/>
        <v>E</v>
      </c>
      <c r="J83" s="30">
        <f>COUNTIF(I$6:I83,I83)</f>
        <v>2</v>
      </c>
      <c r="K83" s="34">
        <v>3.8356481481481484E-2</v>
      </c>
    </row>
    <row r="84" spans="1:11" x14ac:dyDescent="0.25">
      <c r="A84" s="41">
        <v>79</v>
      </c>
      <c r="B84" s="42">
        <v>143</v>
      </c>
      <c r="C84" s="43" t="s">
        <v>92</v>
      </c>
      <c r="D84" s="44" t="s">
        <v>187</v>
      </c>
      <c r="E84" s="45" t="s">
        <v>17</v>
      </c>
      <c r="F84" s="45" t="s">
        <v>18</v>
      </c>
      <c r="G84" s="41">
        <v>1956</v>
      </c>
      <c r="H84" s="44" t="s">
        <v>40</v>
      </c>
      <c r="I84" s="42" t="str">
        <f t="shared" si="1"/>
        <v>D</v>
      </c>
      <c r="J84" s="42">
        <f>COUNTIF(I$6:I84,I84)</f>
        <v>7</v>
      </c>
      <c r="K84" s="48">
        <v>3.847222222222222E-2</v>
      </c>
    </row>
    <row r="85" spans="1:11" x14ac:dyDescent="0.25">
      <c r="A85" s="35">
        <v>80</v>
      </c>
      <c r="B85" s="36">
        <v>133</v>
      </c>
      <c r="C85" s="54" t="s">
        <v>188</v>
      </c>
      <c r="D85" s="55" t="s">
        <v>157</v>
      </c>
      <c r="E85" s="39" t="s">
        <v>17</v>
      </c>
      <c r="F85" s="39" t="s">
        <v>18</v>
      </c>
      <c r="G85" s="56">
        <v>1950</v>
      </c>
      <c r="H85" s="57" t="s">
        <v>189</v>
      </c>
      <c r="I85" s="36" t="str">
        <f t="shared" si="1"/>
        <v>E</v>
      </c>
      <c r="J85" s="36">
        <f>COUNTIF(I$6:I85,I85)</f>
        <v>3</v>
      </c>
      <c r="K85" s="40">
        <v>3.9143518518518515E-2</v>
      </c>
    </row>
    <row r="86" spans="1:11" x14ac:dyDescent="0.25">
      <c r="A86" s="41">
        <v>81</v>
      </c>
      <c r="B86" s="42">
        <v>29</v>
      </c>
      <c r="C86" s="49" t="s">
        <v>190</v>
      </c>
      <c r="D86" s="50" t="s">
        <v>62</v>
      </c>
      <c r="E86" s="45" t="s">
        <v>17</v>
      </c>
      <c r="F86" s="45" t="s">
        <v>18</v>
      </c>
      <c r="G86" s="51">
        <v>1956</v>
      </c>
      <c r="H86" s="52" t="s">
        <v>166</v>
      </c>
      <c r="I86" s="42" t="str">
        <f t="shared" si="1"/>
        <v>D</v>
      </c>
      <c r="J86" s="42">
        <f>COUNTIF(I$6:I86,I86)</f>
        <v>8</v>
      </c>
      <c r="K86" s="48">
        <v>3.9224537037037037E-2</v>
      </c>
    </row>
    <row r="87" spans="1:11" x14ac:dyDescent="0.25">
      <c r="A87" s="41">
        <v>82</v>
      </c>
      <c r="B87" s="42">
        <v>93</v>
      </c>
      <c r="C87" s="43" t="s">
        <v>191</v>
      </c>
      <c r="D87" s="44" t="s">
        <v>192</v>
      </c>
      <c r="E87" s="45" t="s">
        <v>17</v>
      </c>
      <c r="F87" s="45" t="s">
        <v>66</v>
      </c>
      <c r="G87" s="41">
        <v>1976</v>
      </c>
      <c r="H87" s="44" t="s">
        <v>26</v>
      </c>
      <c r="I87" s="42" t="str">
        <f t="shared" si="1"/>
        <v>G</v>
      </c>
      <c r="J87" s="42">
        <f>COUNTIF(I$6:I87,I87)</f>
        <v>8</v>
      </c>
      <c r="K87" s="48">
        <v>3.9722222222222221E-2</v>
      </c>
    </row>
    <row r="88" spans="1:11" x14ac:dyDescent="0.25">
      <c r="A88" s="41">
        <v>83</v>
      </c>
      <c r="B88" s="42">
        <v>16</v>
      </c>
      <c r="C88" s="43" t="s">
        <v>193</v>
      </c>
      <c r="D88" s="44" t="s">
        <v>111</v>
      </c>
      <c r="E88" s="45" t="s">
        <v>17</v>
      </c>
      <c r="F88" s="45" t="s">
        <v>18</v>
      </c>
      <c r="G88" s="41">
        <v>1978</v>
      </c>
      <c r="H88" s="44" t="s">
        <v>160</v>
      </c>
      <c r="I88" s="42" t="str">
        <f t="shared" si="1"/>
        <v>B</v>
      </c>
      <c r="J88" s="42">
        <f>COUNTIF(I$6:I88,I88)</f>
        <v>15</v>
      </c>
      <c r="K88" s="48">
        <v>4.0231481481481479E-2</v>
      </c>
    </row>
    <row r="89" spans="1:11" x14ac:dyDescent="0.25">
      <c r="A89" s="41">
        <v>84</v>
      </c>
      <c r="B89" s="42">
        <v>122</v>
      </c>
      <c r="C89" s="43" t="s">
        <v>168</v>
      </c>
      <c r="D89" s="44" t="s">
        <v>194</v>
      </c>
      <c r="E89" s="45" t="s">
        <v>17</v>
      </c>
      <c r="F89" s="45" t="s">
        <v>18</v>
      </c>
      <c r="G89" s="41">
        <v>1993</v>
      </c>
      <c r="H89" s="44" t="s">
        <v>72</v>
      </c>
      <c r="I89" s="42" t="str">
        <f t="shared" si="1"/>
        <v>A</v>
      </c>
      <c r="J89" s="42">
        <f>COUNTIF(I$6:I89,I89)</f>
        <v>28</v>
      </c>
      <c r="K89" s="48">
        <v>4.0312499999999994E-2</v>
      </c>
    </row>
    <row r="90" spans="1:11" x14ac:dyDescent="0.25">
      <c r="A90" s="41">
        <v>85</v>
      </c>
      <c r="B90" s="42">
        <v>121</v>
      </c>
      <c r="C90" s="43" t="s">
        <v>195</v>
      </c>
      <c r="D90" s="44" t="s">
        <v>196</v>
      </c>
      <c r="E90" s="45" t="s">
        <v>17</v>
      </c>
      <c r="F90" s="45" t="s">
        <v>66</v>
      </c>
      <c r="G90" s="41">
        <v>1994</v>
      </c>
      <c r="H90" s="44" t="s">
        <v>197</v>
      </c>
      <c r="I90" s="42" t="str">
        <f t="shared" si="1"/>
        <v>F</v>
      </c>
      <c r="J90" s="42">
        <f>COUNTIF(I$6:I90,I90)</f>
        <v>5</v>
      </c>
      <c r="K90" s="48">
        <v>4.0312499999999994E-2</v>
      </c>
    </row>
    <row r="91" spans="1:11" x14ac:dyDescent="0.25">
      <c r="A91" s="41">
        <v>86</v>
      </c>
      <c r="B91" s="42">
        <v>60</v>
      </c>
      <c r="C91" s="43" t="s">
        <v>198</v>
      </c>
      <c r="D91" s="44" t="s">
        <v>62</v>
      </c>
      <c r="E91" s="45" t="s">
        <v>17</v>
      </c>
      <c r="F91" s="45" t="s">
        <v>18</v>
      </c>
      <c r="G91" s="41">
        <v>1976</v>
      </c>
      <c r="H91" s="44" t="s">
        <v>199</v>
      </c>
      <c r="I91" s="42" t="str">
        <f t="shared" si="1"/>
        <v>B</v>
      </c>
      <c r="J91" s="42">
        <f>COUNTIF(I$6:I91,I91)</f>
        <v>16</v>
      </c>
      <c r="K91" s="48">
        <v>4.0949074074074075E-2</v>
      </c>
    </row>
    <row r="92" spans="1:11" x14ac:dyDescent="0.25">
      <c r="A92" s="41">
        <v>87</v>
      </c>
      <c r="B92" s="53">
        <v>59</v>
      </c>
      <c r="C92" s="43" t="s">
        <v>200</v>
      </c>
      <c r="D92" s="44" t="s">
        <v>76</v>
      </c>
      <c r="E92" s="45" t="s">
        <v>17</v>
      </c>
      <c r="F92" s="45" t="s">
        <v>66</v>
      </c>
      <c r="G92" s="41">
        <v>1989</v>
      </c>
      <c r="H92" s="44" t="s">
        <v>199</v>
      </c>
      <c r="I92" s="42" t="str">
        <f t="shared" si="1"/>
        <v>F</v>
      </c>
      <c r="J92" s="42">
        <f>COUNTIF(I$6:I92,I92)</f>
        <v>6</v>
      </c>
      <c r="K92" s="48">
        <v>4.0949074074074075E-2</v>
      </c>
    </row>
    <row r="93" spans="1:11" x14ac:dyDescent="0.25">
      <c r="A93" s="29">
        <v>88</v>
      </c>
      <c r="B93" s="30">
        <v>15</v>
      </c>
      <c r="C93" s="31" t="s">
        <v>201</v>
      </c>
      <c r="D93" s="32" t="s">
        <v>202</v>
      </c>
      <c r="E93" s="33" t="s">
        <v>17</v>
      </c>
      <c r="F93" s="33" t="s">
        <v>66</v>
      </c>
      <c r="G93" s="29">
        <v>1967</v>
      </c>
      <c r="H93" s="32" t="s">
        <v>29</v>
      </c>
      <c r="I93" s="30" t="str">
        <f t="shared" si="1"/>
        <v>H</v>
      </c>
      <c r="J93" s="30">
        <f>COUNTIF(I$6:I93,I93)</f>
        <v>2</v>
      </c>
      <c r="K93" s="34">
        <v>4.099537037037037E-2</v>
      </c>
    </row>
    <row r="94" spans="1:11" x14ac:dyDescent="0.25">
      <c r="A94" s="41">
        <v>89</v>
      </c>
      <c r="B94" s="42">
        <v>83</v>
      </c>
      <c r="C94" s="43" t="s">
        <v>203</v>
      </c>
      <c r="D94" s="44" t="s">
        <v>76</v>
      </c>
      <c r="E94" s="45" t="s">
        <v>17</v>
      </c>
      <c r="F94" s="45" t="s">
        <v>66</v>
      </c>
      <c r="G94" s="41">
        <v>1995</v>
      </c>
      <c r="H94" s="44" t="s">
        <v>204</v>
      </c>
      <c r="I94" s="42" t="str">
        <f t="shared" si="1"/>
        <v>F</v>
      </c>
      <c r="J94" s="42">
        <f>COUNTIF(I$6:I94,I94)</f>
        <v>7</v>
      </c>
      <c r="K94" s="48">
        <v>4.1006944444444443E-2</v>
      </c>
    </row>
    <row r="95" spans="1:11" x14ac:dyDescent="0.25">
      <c r="A95" s="41">
        <v>90</v>
      </c>
      <c r="B95" s="42">
        <v>90</v>
      </c>
      <c r="C95" s="43" t="s">
        <v>205</v>
      </c>
      <c r="D95" s="44" t="s">
        <v>206</v>
      </c>
      <c r="E95" s="45" t="s">
        <v>17</v>
      </c>
      <c r="F95" s="45" t="s">
        <v>66</v>
      </c>
      <c r="G95" s="41">
        <v>1986</v>
      </c>
      <c r="H95" s="44" t="s">
        <v>153</v>
      </c>
      <c r="I95" s="42" t="str">
        <f t="shared" si="1"/>
        <v>F</v>
      </c>
      <c r="J95" s="42">
        <f>COUNTIF(I$6:I95,I95)</f>
        <v>8</v>
      </c>
      <c r="K95" s="48">
        <v>4.1111111111111112E-2</v>
      </c>
    </row>
    <row r="96" spans="1:11" x14ac:dyDescent="0.25">
      <c r="A96" s="41">
        <v>91</v>
      </c>
      <c r="B96" s="42">
        <v>17</v>
      </c>
      <c r="C96" s="49" t="s">
        <v>207</v>
      </c>
      <c r="D96" s="50" t="s">
        <v>68</v>
      </c>
      <c r="E96" s="45" t="s">
        <v>17</v>
      </c>
      <c r="F96" s="45" t="s">
        <v>18</v>
      </c>
      <c r="G96" s="51">
        <v>1950</v>
      </c>
      <c r="H96" s="52" t="s">
        <v>208</v>
      </c>
      <c r="I96" s="42" t="str">
        <f t="shared" si="1"/>
        <v>E</v>
      </c>
      <c r="J96" s="42">
        <f>COUNTIF(I$6:I96,I96)</f>
        <v>4</v>
      </c>
      <c r="K96" s="48">
        <v>4.1365740740740745E-2</v>
      </c>
    </row>
    <row r="97" spans="1:11" x14ac:dyDescent="0.25">
      <c r="A97" s="41">
        <v>92</v>
      </c>
      <c r="B97" s="42">
        <v>38</v>
      </c>
      <c r="C97" s="43" t="s">
        <v>209</v>
      </c>
      <c r="D97" s="44" t="s">
        <v>60</v>
      </c>
      <c r="E97" s="45" t="s">
        <v>17</v>
      </c>
      <c r="F97" s="45" t="s">
        <v>18</v>
      </c>
      <c r="G97" s="41">
        <v>1958</v>
      </c>
      <c r="H97" s="44" t="s">
        <v>210</v>
      </c>
      <c r="I97" s="42" t="str">
        <f t="shared" si="1"/>
        <v>D</v>
      </c>
      <c r="J97" s="42">
        <f>COUNTIF(I$6:I97,I97)</f>
        <v>9</v>
      </c>
      <c r="K97" s="48">
        <v>4.1562500000000002E-2</v>
      </c>
    </row>
    <row r="98" spans="1:11" x14ac:dyDescent="0.25">
      <c r="A98" s="41">
        <v>93</v>
      </c>
      <c r="B98" s="42">
        <v>111</v>
      </c>
      <c r="C98" s="43" t="s">
        <v>211</v>
      </c>
      <c r="D98" s="44" t="s">
        <v>212</v>
      </c>
      <c r="E98" s="45" t="s">
        <v>17</v>
      </c>
      <c r="F98" s="45" t="s">
        <v>18</v>
      </c>
      <c r="G98" s="41">
        <v>1992</v>
      </c>
      <c r="H98" s="44" t="s">
        <v>213</v>
      </c>
      <c r="I98" s="42" t="str">
        <f t="shared" si="1"/>
        <v>A</v>
      </c>
      <c r="J98" s="42">
        <f>COUNTIF(I$6:I98,I98)</f>
        <v>29</v>
      </c>
      <c r="K98" s="48">
        <v>4.1712962962962959E-2</v>
      </c>
    </row>
    <row r="99" spans="1:11" x14ac:dyDescent="0.25">
      <c r="A99" s="41">
        <v>94</v>
      </c>
      <c r="B99" s="42">
        <v>151</v>
      </c>
      <c r="C99" s="43" t="s">
        <v>214</v>
      </c>
      <c r="D99" s="44" t="s">
        <v>215</v>
      </c>
      <c r="E99" s="45" t="s">
        <v>17</v>
      </c>
      <c r="F99" s="45" t="s">
        <v>66</v>
      </c>
      <c r="G99" s="41">
        <v>1986</v>
      </c>
      <c r="H99" s="44" t="s">
        <v>216</v>
      </c>
      <c r="I99" s="42" t="str">
        <f t="shared" si="1"/>
        <v>F</v>
      </c>
      <c r="J99" s="42">
        <f>COUNTIF(I$6:I99,I99)</f>
        <v>9</v>
      </c>
      <c r="K99" s="48">
        <v>4.1805555555555561E-2</v>
      </c>
    </row>
    <row r="100" spans="1:11" x14ac:dyDescent="0.25">
      <c r="A100" s="41">
        <v>95</v>
      </c>
      <c r="B100" s="42">
        <v>13</v>
      </c>
      <c r="C100" s="43" t="s">
        <v>217</v>
      </c>
      <c r="D100" s="44" t="s">
        <v>218</v>
      </c>
      <c r="E100" s="45" t="s">
        <v>17</v>
      </c>
      <c r="F100" s="45" t="s">
        <v>18</v>
      </c>
      <c r="G100" s="41">
        <v>1965</v>
      </c>
      <c r="H100" s="44" t="s">
        <v>29</v>
      </c>
      <c r="I100" s="42" t="str">
        <f t="shared" si="1"/>
        <v>C</v>
      </c>
      <c r="J100" s="42">
        <f>COUNTIF(I$6:I100,I100)</f>
        <v>18</v>
      </c>
      <c r="K100" s="48">
        <v>4.2118055555555554E-2</v>
      </c>
    </row>
    <row r="101" spans="1:11" x14ac:dyDescent="0.25">
      <c r="A101" s="41">
        <v>96</v>
      </c>
      <c r="B101" s="42">
        <v>71</v>
      </c>
      <c r="C101" s="43" t="s">
        <v>219</v>
      </c>
      <c r="D101" s="44" t="s">
        <v>152</v>
      </c>
      <c r="E101" s="45" t="s">
        <v>17</v>
      </c>
      <c r="F101" s="45" t="s">
        <v>18</v>
      </c>
      <c r="G101" s="41">
        <v>1964</v>
      </c>
      <c r="H101" s="44" t="s">
        <v>26</v>
      </c>
      <c r="I101" s="42" t="str">
        <f t="shared" si="1"/>
        <v>C</v>
      </c>
      <c r="J101" s="42">
        <f>COUNTIF(I$6:I101,I101)</f>
        <v>19</v>
      </c>
      <c r="K101" s="48">
        <v>4.2361111111111106E-2</v>
      </c>
    </row>
    <row r="102" spans="1:11" x14ac:dyDescent="0.25">
      <c r="A102" s="35">
        <v>97</v>
      </c>
      <c r="B102" s="36">
        <v>72</v>
      </c>
      <c r="C102" s="37" t="s">
        <v>220</v>
      </c>
      <c r="D102" s="38" t="s">
        <v>221</v>
      </c>
      <c r="E102" s="39" t="s">
        <v>17</v>
      </c>
      <c r="F102" s="39" t="s">
        <v>66</v>
      </c>
      <c r="G102" s="35">
        <v>1964</v>
      </c>
      <c r="H102" s="38" t="s">
        <v>26</v>
      </c>
      <c r="I102" s="36" t="str">
        <f t="shared" si="1"/>
        <v>H</v>
      </c>
      <c r="J102" s="36">
        <f>COUNTIF(I$6:I102,I102)</f>
        <v>3</v>
      </c>
      <c r="K102" s="40">
        <v>4.2361111111111106E-2</v>
      </c>
    </row>
    <row r="103" spans="1:11" x14ac:dyDescent="0.25">
      <c r="A103" s="41">
        <v>98</v>
      </c>
      <c r="B103" s="42">
        <v>56</v>
      </c>
      <c r="C103" s="43" t="s">
        <v>222</v>
      </c>
      <c r="D103" s="44" t="s">
        <v>223</v>
      </c>
      <c r="E103" s="45" t="s">
        <v>17</v>
      </c>
      <c r="F103" s="45" t="s">
        <v>18</v>
      </c>
      <c r="G103" s="41">
        <v>1954</v>
      </c>
      <c r="H103" s="44" t="s">
        <v>224</v>
      </c>
      <c r="I103" s="42" t="str">
        <f t="shared" si="1"/>
        <v>D</v>
      </c>
      <c r="J103" s="42">
        <f>COUNTIF(I$6:I103,I103)</f>
        <v>10</v>
      </c>
      <c r="K103" s="48">
        <v>4.2581018518518525E-2</v>
      </c>
    </row>
    <row r="104" spans="1:11" x14ac:dyDescent="0.25">
      <c r="A104" s="41">
        <v>99</v>
      </c>
      <c r="B104" s="42">
        <v>157</v>
      </c>
      <c r="C104" s="43" t="s">
        <v>225</v>
      </c>
      <c r="D104" s="44" t="s">
        <v>182</v>
      </c>
      <c r="E104" s="45" t="s">
        <v>17</v>
      </c>
      <c r="F104" s="45" t="s">
        <v>66</v>
      </c>
      <c r="G104" s="41">
        <v>1985</v>
      </c>
      <c r="H104" s="44" t="s">
        <v>29</v>
      </c>
      <c r="I104" s="42" t="str">
        <f t="shared" si="1"/>
        <v>G</v>
      </c>
      <c r="J104" s="42">
        <f>COUNTIF(I$6:I104,I104)</f>
        <v>9</v>
      </c>
      <c r="K104" s="48">
        <v>4.2581018518518525E-2</v>
      </c>
    </row>
    <row r="105" spans="1:11" x14ac:dyDescent="0.25">
      <c r="A105" s="41">
        <v>100</v>
      </c>
      <c r="B105" s="42">
        <v>39</v>
      </c>
      <c r="C105" s="43" t="s">
        <v>226</v>
      </c>
      <c r="D105" s="44" t="s">
        <v>227</v>
      </c>
      <c r="E105" s="45" t="s">
        <v>17</v>
      </c>
      <c r="F105" s="45" t="s">
        <v>66</v>
      </c>
      <c r="G105" s="41">
        <v>1981</v>
      </c>
      <c r="H105" s="44" t="s">
        <v>118</v>
      </c>
      <c r="I105" s="42" t="str">
        <f t="shared" si="1"/>
        <v>G</v>
      </c>
      <c r="J105" s="42">
        <f>COUNTIF(I$6:I105,I105)</f>
        <v>10</v>
      </c>
      <c r="K105" s="48">
        <v>4.2650462962962959E-2</v>
      </c>
    </row>
    <row r="106" spans="1:11" x14ac:dyDescent="0.25">
      <c r="A106" s="41">
        <v>101</v>
      </c>
      <c r="B106" s="42">
        <v>10</v>
      </c>
      <c r="C106" s="43" t="s">
        <v>228</v>
      </c>
      <c r="D106" s="44" t="s">
        <v>229</v>
      </c>
      <c r="E106" s="45" t="s">
        <v>17</v>
      </c>
      <c r="F106" s="45" t="s">
        <v>66</v>
      </c>
      <c r="G106" s="41">
        <v>1966</v>
      </c>
      <c r="H106" s="44" t="s">
        <v>29</v>
      </c>
      <c r="I106" s="42" t="str">
        <f t="shared" si="1"/>
        <v>H</v>
      </c>
      <c r="J106" s="42">
        <f>COUNTIF(I$6:I106,I106)</f>
        <v>4</v>
      </c>
      <c r="K106" s="48">
        <v>4.2835648148148144E-2</v>
      </c>
    </row>
    <row r="107" spans="1:11" x14ac:dyDescent="0.25">
      <c r="A107" s="41">
        <v>102</v>
      </c>
      <c r="B107" s="42">
        <v>31</v>
      </c>
      <c r="C107" s="43" t="s">
        <v>230</v>
      </c>
      <c r="D107" s="44" t="s">
        <v>60</v>
      </c>
      <c r="E107" s="45" t="s">
        <v>17</v>
      </c>
      <c r="F107" s="45" t="s">
        <v>18</v>
      </c>
      <c r="G107" s="41">
        <v>1945</v>
      </c>
      <c r="H107" s="44" t="s">
        <v>40</v>
      </c>
      <c r="I107" s="42" t="str">
        <f t="shared" si="1"/>
        <v>E</v>
      </c>
      <c r="J107" s="42">
        <f>COUNTIF(I$6:I107,I107)</f>
        <v>5</v>
      </c>
      <c r="K107" s="48">
        <v>4.296296296296296E-2</v>
      </c>
    </row>
    <row r="108" spans="1:11" x14ac:dyDescent="0.25">
      <c r="A108" s="41">
        <v>103</v>
      </c>
      <c r="B108" s="42">
        <v>96</v>
      </c>
      <c r="C108" s="43" t="s">
        <v>184</v>
      </c>
      <c r="D108" s="44" t="s">
        <v>36</v>
      </c>
      <c r="E108" s="45" t="s">
        <v>17</v>
      </c>
      <c r="F108" s="45" t="s">
        <v>18</v>
      </c>
      <c r="G108" s="41">
        <v>1958</v>
      </c>
      <c r="H108" s="44" t="s">
        <v>26</v>
      </c>
      <c r="I108" s="42" t="str">
        <f t="shared" si="1"/>
        <v>D</v>
      </c>
      <c r="J108" s="42">
        <f>COUNTIF(I$6:I108,I108)</f>
        <v>11</v>
      </c>
      <c r="K108" s="48">
        <v>4.297453703703704E-2</v>
      </c>
    </row>
    <row r="109" spans="1:11" x14ac:dyDescent="0.25">
      <c r="A109" s="41">
        <v>104</v>
      </c>
      <c r="B109" s="42">
        <v>158</v>
      </c>
      <c r="C109" s="43" t="s">
        <v>231</v>
      </c>
      <c r="D109" s="44" t="s">
        <v>62</v>
      </c>
      <c r="E109" s="45" t="s">
        <v>17</v>
      </c>
      <c r="F109" s="45" t="s">
        <v>18</v>
      </c>
      <c r="G109" s="41">
        <v>1983</v>
      </c>
      <c r="H109" s="44" t="s">
        <v>29</v>
      </c>
      <c r="I109" s="42" t="str">
        <f t="shared" si="1"/>
        <v>A</v>
      </c>
      <c r="J109" s="42">
        <f>COUNTIF(I$6:I109,I109)</f>
        <v>30</v>
      </c>
      <c r="K109" s="48">
        <v>4.3715277777777777E-2</v>
      </c>
    </row>
    <row r="110" spans="1:11" x14ac:dyDescent="0.25">
      <c r="A110" s="41">
        <v>105</v>
      </c>
      <c r="B110" s="42">
        <v>155</v>
      </c>
      <c r="C110" s="43" t="s">
        <v>232</v>
      </c>
      <c r="D110" s="44" t="s">
        <v>126</v>
      </c>
      <c r="E110" s="45" t="s">
        <v>17</v>
      </c>
      <c r="F110" s="45" t="s">
        <v>18</v>
      </c>
      <c r="G110" s="41">
        <v>1984</v>
      </c>
      <c r="H110" s="44" t="s">
        <v>26</v>
      </c>
      <c r="I110" s="42" t="str">
        <f t="shared" si="1"/>
        <v>A</v>
      </c>
      <c r="J110" s="42">
        <f>COUNTIF(I$6:I110,I110)</f>
        <v>31</v>
      </c>
      <c r="K110" s="48">
        <v>4.3773148148148144E-2</v>
      </c>
    </row>
    <row r="111" spans="1:11" x14ac:dyDescent="0.25">
      <c r="A111" s="41">
        <v>106</v>
      </c>
      <c r="B111" s="42">
        <v>65</v>
      </c>
      <c r="C111" s="43" t="s">
        <v>233</v>
      </c>
      <c r="D111" s="44" t="s">
        <v>45</v>
      </c>
      <c r="E111" s="45" t="s">
        <v>17</v>
      </c>
      <c r="F111" s="45" t="s">
        <v>18</v>
      </c>
      <c r="G111" s="41">
        <v>1994</v>
      </c>
      <c r="H111" s="44" t="s">
        <v>121</v>
      </c>
      <c r="I111" s="42" t="str">
        <f t="shared" si="1"/>
        <v>A</v>
      </c>
      <c r="J111" s="42">
        <f>COUNTIF(I$6:I111,I111)</f>
        <v>32</v>
      </c>
      <c r="K111" s="48">
        <v>4.3900462962962961E-2</v>
      </c>
    </row>
    <row r="112" spans="1:11" x14ac:dyDescent="0.25">
      <c r="A112" s="41">
        <v>107</v>
      </c>
      <c r="B112" s="42">
        <v>139</v>
      </c>
      <c r="C112" s="43" t="s">
        <v>234</v>
      </c>
      <c r="D112" s="44" t="s">
        <v>114</v>
      </c>
      <c r="E112" s="45" t="s">
        <v>17</v>
      </c>
      <c r="F112" s="45" t="s">
        <v>66</v>
      </c>
      <c r="G112" s="41">
        <v>1976</v>
      </c>
      <c r="H112" s="44" t="s">
        <v>26</v>
      </c>
      <c r="I112" s="42" t="str">
        <f t="shared" si="1"/>
        <v>G</v>
      </c>
      <c r="J112" s="42">
        <f>COUNTIF(I$6:I112,I112)</f>
        <v>11</v>
      </c>
      <c r="K112" s="48">
        <v>4.3958333333333328E-2</v>
      </c>
    </row>
    <row r="113" spans="1:11" x14ac:dyDescent="0.25">
      <c r="A113" s="41">
        <v>108</v>
      </c>
      <c r="B113" s="42">
        <v>24</v>
      </c>
      <c r="C113" s="43" t="s">
        <v>235</v>
      </c>
      <c r="D113" s="44" t="s">
        <v>86</v>
      </c>
      <c r="E113" s="45" t="s">
        <v>17</v>
      </c>
      <c r="F113" s="45" t="s">
        <v>18</v>
      </c>
      <c r="G113" s="41">
        <v>1973</v>
      </c>
      <c r="H113" s="44" t="s">
        <v>139</v>
      </c>
      <c r="I113" s="42" t="str">
        <f t="shared" si="1"/>
        <v>B</v>
      </c>
      <c r="J113" s="42">
        <f>COUNTIF(I$6:I113,I113)</f>
        <v>17</v>
      </c>
      <c r="K113" s="48">
        <v>4.4236111111111115E-2</v>
      </c>
    </row>
    <row r="114" spans="1:11" x14ac:dyDescent="0.25">
      <c r="A114" s="41">
        <v>109</v>
      </c>
      <c r="B114" s="42">
        <v>25</v>
      </c>
      <c r="C114" s="43" t="s">
        <v>236</v>
      </c>
      <c r="D114" s="44" t="s">
        <v>237</v>
      </c>
      <c r="E114" s="45" t="s">
        <v>17</v>
      </c>
      <c r="F114" s="45" t="s">
        <v>66</v>
      </c>
      <c r="G114" s="41">
        <v>1975</v>
      </c>
      <c r="H114" s="44" t="s">
        <v>139</v>
      </c>
      <c r="I114" s="42" t="str">
        <f t="shared" si="1"/>
        <v>G</v>
      </c>
      <c r="J114" s="42">
        <f>COUNTIF(I$6:I114,I114)</f>
        <v>12</v>
      </c>
      <c r="K114" s="48">
        <v>4.4236111111111115E-2</v>
      </c>
    </row>
    <row r="115" spans="1:11" x14ac:dyDescent="0.25">
      <c r="A115" s="41">
        <v>110</v>
      </c>
      <c r="B115" s="42">
        <v>99</v>
      </c>
      <c r="C115" s="43" t="s">
        <v>238</v>
      </c>
      <c r="D115" s="44" t="s">
        <v>116</v>
      </c>
      <c r="E115" s="45" t="s">
        <v>17</v>
      </c>
      <c r="F115" s="45" t="s">
        <v>66</v>
      </c>
      <c r="G115" s="41">
        <v>1992</v>
      </c>
      <c r="H115" s="44" t="s">
        <v>139</v>
      </c>
      <c r="I115" s="42" t="str">
        <f t="shared" si="1"/>
        <v>F</v>
      </c>
      <c r="J115" s="42">
        <f>COUNTIF(I$6:I115,I115)</f>
        <v>10</v>
      </c>
      <c r="K115" s="48">
        <v>4.4502314814814814E-2</v>
      </c>
    </row>
    <row r="116" spans="1:11" x14ac:dyDescent="0.25">
      <c r="A116" s="41">
        <v>111</v>
      </c>
      <c r="B116" s="42">
        <v>77</v>
      </c>
      <c r="C116" s="43" t="s">
        <v>239</v>
      </c>
      <c r="D116" s="44" t="s">
        <v>240</v>
      </c>
      <c r="E116" s="45" t="s">
        <v>17</v>
      </c>
      <c r="F116" s="45" t="s">
        <v>18</v>
      </c>
      <c r="G116" s="41">
        <v>1958</v>
      </c>
      <c r="H116" s="44" t="s">
        <v>153</v>
      </c>
      <c r="I116" s="42" t="str">
        <f t="shared" si="1"/>
        <v>D</v>
      </c>
      <c r="J116" s="42">
        <f>COUNTIF(I$6:I116,I116)</f>
        <v>12</v>
      </c>
      <c r="K116" s="48">
        <v>4.4675925925925924E-2</v>
      </c>
    </row>
    <row r="117" spans="1:11" x14ac:dyDescent="0.25">
      <c r="A117" s="41">
        <v>112</v>
      </c>
      <c r="B117" s="42">
        <v>91</v>
      </c>
      <c r="C117" s="43" t="s">
        <v>241</v>
      </c>
      <c r="D117" s="44" t="s">
        <v>50</v>
      </c>
      <c r="E117" s="45" t="s">
        <v>17</v>
      </c>
      <c r="F117" s="45" t="s">
        <v>18</v>
      </c>
      <c r="G117" s="41">
        <v>1981</v>
      </c>
      <c r="H117" s="44" t="s">
        <v>242</v>
      </c>
      <c r="I117" s="42" t="str">
        <f t="shared" si="1"/>
        <v>A</v>
      </c>
      <c r="J117" s="42">
        <f>COUNTIF(I$6:I117,I117)</f>
        <v>33</v>
      </c>
      <c r="K117" s="48">
        <v>4.5092592592592594E-2</v>
      </c>
    </row>
    <row r="118" spans="1:11" x14ac:dyDescent="0.25">
      <c r="A118" s="41">
        <v>113</v>
      </c>
      <c r="B118" s="53">
        <v>127</v>
      </c>
      <c r="C118" s="62" t="s">
        <v>243</v>
      </c>
      <c r="D118" s="63" t="s">
        <v>227</v>
      </c>
      <c r="E118" s="64" t="s">
        <v>17</v>
      </c>
      <c r="F118" s="64" t="s">
        <v>66</v>
      </c>
      <c r="G118" s="65">
        <v>2000</v>
      </c>
      <c r="H118" s="63" t="s">
        <v>244</v>
      </c>
      <c r="I118" s="53" t="str">
        <f t="shared" si="1"/>
        <v>F</v>
      </c>
      <c r="J118" s="53">
        <f>COUNTIF(I$6:I118,I118)</f>
        <v>11</v>
      </c>
      <c r="K118" s="66">
        <v>4.5138888888888888E-2</v>
      </c>
    </row>
    <row r="119" spans="1:11" x14ac:dyDescent="0.25">
      <c r="A119" s="41">
        <v>114</v>
      </c>
      <c r="B119" s="42">
        <v>146</v>
      </c>
      <c r="C119" s="43" t="s">
        <v>245</v>
      </c>
      <c r="D119" s="44" t="s">
        <v>246</v>
      </c>
      <c r="E119" s="45" t="s">
        <v>17</v>
      </c>
      <c r="F119" s="45" t="s">
        <v>18</v>
      </c>
      <c r="G119" s="41">
        <v>1998</v>
      </c>
      <c r="H119" s="44" t="s">
        <v>247</v>
      </c>
      <c r="I119" s="42" t="str">
        <f t="shared" si="1"/>
        <v>A</v>
      </c>
      <c r="J119" s="42">
        <f>COUNTIF(I$6:I119,I119)</f>
        <v>34</v>
      </c>
      <c r="K119" s="48">
        <v>4.5185185185185189E-2</v>
      </c>
    </row>
    <row r="120" spans="1:11" x14ac:dyDescent="0.25">
      <c r="A120" s="41">
        <v>115</v>
      </c>
      <c r="B120" s="42">
        <v>101</v>
      </c>
      <c r="C120" s="43" t="s">
        <v>248</v>
      </c>
      <c r="D120" s="44" t="s">
        <v>249</v>
      </c>
      <c r="E120" s="45" t="s">
        <v>17</v>
      </c>
      <c r="F120" s="45" t="s">
        <v>66</v>
      </c>
      <c r="G120" s="41">
        <v>1982</v>
      </c>
      <c r="H120" s="44" t="s">
        <v>29</v>
      </c>
      <c r="I120" s="42" t="str">
        <f t="shared" si="1"/>
        <v>G</v>
      </c>
      <c r="J120" s="42">
        <f>COUNTIF(I$6:I120,I120)</f>
        <v>13</v>
      </c>
      <c r="K120" s="48">
        <v>4.5486111111111109E-2</v>
      </c>
    </row>
    <row r="121" spans="1:11" x14ac:dyDescent="0.25">
      <c r="A121" s="41">
        <v>116</v>
      </c>
      <c r="B121" s="42">
        <v>27</v>
      </c>
      <c r="C121" s="49" t="s">
        <v>250</v>
      </c>
      <c r="D121" s="50" t="s">
        <v>218</v>
      </c>
      <c r="E121" s="45" t="s">
        <v>17</v>
      </c>
      <c r="F121" s="45" t="s">
        <v>18</v>
      </c>
      <c r="G121" s="51">
        <v>1960</v>
      </c>
      <c r="H121" s="52" t="s">
        <v>166</v>
      </c>
      <c r="I121" s="42" t="str">
        <f t="shared" si="1"/>
        <v>D</v>
      </c>
      <c r="J121" s="42">
        <f>COUNTIF(I$6:I121,I121)</f>
        <v>13</v>
      </c>
      <c r="K121" s="48">
        <v>4.5717592592592594E-2</v>
      </c>
    </row>
    <row r="122" spans="1:11" x14ac:dyDescent="0.25">
      <c r="A122" s="41">
        <v>117</v>
      </c>
      <c r="B122" s="42">
        <v>28</v>
      </c>
      <c r="C122" s="49" t="s">
        <v>251</v>
      </c>
      <c r="D122" s="50" t="s">
        <v>165</v>
      </c>
      <c r="E122" s="45" t="s">
        <v>17</v>
      </c>
      <c r="F122" s="45" t="s">
        <v>18</v>
      </c>
      <c r="G122" s="51">
        <v>1950</v>
      </c>
      <c r="H122" s="52" t="s">
        <v>166</v>
      </c>
      <c r="I122" s="42" t="str">
        <f t="shared" si="1"/>
        <v>E</v>
      </c>
      <c r="J122" s="42">
        <f>COUNTIF(I$6:I122,I122)</f>
        <v>6</v>
      </c>
      <c r="K122" s="48">
        <v>4.5717592592592594E-2</v>
      </c>
    </row>
    <row r="123" spans="1:11" x14ac:dyDescent="0.25">
      <c r="A123" s="41">
        <v>118</v>
      </c>
      <c r="B123" s="42">
        <v>64</v>
      </c>
      <c r="C123" s="43" t="s">
        <v>252</v>
      </c>
      <c r="D123" s="44" t="s">
        <v>36</v>
      </c>
      <c r="E123" s="45" t="s">
        <v>17</v>
      </c>
      <c r="F123" s="45" t="s">
        <v>18</v>
      </c>
      <c r="G123" s="41">
        <v>1982</v>
      </c>
      <c r="H123" s="44" t="s">
        <v>253</v>
      </c>
      <c r="I123" s="42" t="str">
        <f t="shared" si="1"/>
        <v>A</v>
      </c>
      <c r="J123" s="42">
        <f>COUNTIF(I$6:I123,I123)</f>
        <v>35</v>
      </c>
      <c r="K123" s="48">
        <v>4.5995370370370374E-2</v>
      </c>
    </row>
    <row r="124" spans="1:11" x14ac:dyDescent="0.25">
      <c r="A124" s="41">
        <v>119</v>
      </c>
      <c r="B124" s="42">
        <v>70</v>
      </c>
      <c r="C124" s="43" t="s">
        <v>119</v>
      </c>
      <c r="D124" s="44" t="s">
        <v>254</v>
      </c>
      <c r="E124" s="45" t="s">
        <v>17</v>
      </c>
      <c r="F124" s="45" t="s">
        <v>18</v>
      </c>
      <c r="G124" s="41">
        <v>1965</v>
      </c>
      <c r="H124" s="44" t="s">
        <v>121</v>
      </c>
      <c r="I124" s="42" t="str">
        <f t="shared" si="1"/>
        <v>C</v>
      </c>
      <c r="J124" s="42">
        <f>COUNTIF(I$6:I124,I124)</f>
        <v>20</v>
      </c>
      <c r="K124" s="48">
        <v>4.6631944444444441E-2</v>
      </c>
    </row>
    <row r="125" spans="1:11" x14ac:dyDescent="0.25">
      <c r="A125" s="41">
        <v>120</v>
      </c>
      <c r="B125" s="42">
        <v>62</v>
      </c>
      <c r="C125" s="43" t="s">
        <v>255</v>
      </c>
      <c r="D125" s="44" t="s">
        <v>256</v>
      </c>
      <c r="E125" s="45" t="s">
        <v>17</v>
      </c>
      <c r="F125" s="45" t="s">
        <v>66</v>
      </c>
      <c r="G125" s="41">
        <v>1977</v>
      </c>
      <c r="H125" s="44" t="s">
        <v>257</v>
      </c>
      <c r="I125" s="42" t="str">
        <f t="shared" si="1"/>
        <v>G</v>
      </c>
      <c r="J125" s="42">
        <f>COUNTIF(I$6:I125,I125)</f>
        <v>14</v>
      </c>
      <c r="K125" s="48">
        <v>4.6724537037037044E-2</v>
      </c>
    </row>
    <row r="126" spans="1:11" x14ac:dyDescent="0.25">
      <c r="A126" s="41">
        <v>121</v>
      </c>
      <c r="B126" s="42">
        <v>145</v>
      </c>
      <c r="C126" s="43" t="s">
        <v>258</v>
      </c>
      <c r="D126" s="44" t="s">
        <v>114</v>
      </c>
      <c r="E126" s="45" t="s">
        <v>17</v>
      </c>
      <c r="F126" s="45" t="s">
        <v>66</v>
      </c>
      <c r="G126" s="41">
        <v>1989</v>
      </c>
      <c r="H126" s="44" t="s">
        <v>87</v>
      </c>
      <c r="I126" s="42" t="str">
        <f t="shared" si="1"/>
        <v>F</v>
      </c>
      <c r="J126" s="42">
        <f>COUNTIF(I$6:I126,I126)</f>
        <v>12</v>
      </c>
      <c r="K126" s="48">
        <v>4.7129629629629632E-2</v>
      </c>
    </row>
    <row r="127" spans="1:11" x14ac:dyDescent="0.25">
      <c r="A127" s="41">
        <v>122</v>
      </c>
      <c r="B127" s="42">
        <v>92</v>
      </c>
      <c r="C127" s="49" t="s">
        <v>169</v>
      </c>
      <c r="D127" s="50" t="s">
        <v>259</v>
      </c>
      <c r="E127" s="45" t="s">
        <v>17</v>
      </c>
      <c r="F127" s="45" t="s">
        <v>18</v>
      </c>
      <c r="G127" s="51">
        <v>1960</v>
      </c>
      <c r="H127" s="52" t="s">
        <v>153</v>
      </c>
      <c r="I127" s="42" t="str">
        <f t="shared" si="1"/>
        <v>D</v>
      </c>
      <c r="J127" s="42">
        <f>COUNTIF(I$6:I127,I127)</f>
        <v>14</v>
      </c>
      <c r="K127" s="48">
        <v>4.7418981481481486E-2</v>
      </c>
    </row>
    <row r="128" spans="1:11" x14ac:dyDescent="0.25">
      <c r="A128" s="41">
        <v>123</v>
      </c>
      <c r="B128" s="42">
        <v>7</v>
      </c>
      <c r="C128" s="43" t="s">
        <v>260</v>
      </c>
      <c r="D128" s="44" t="s">
        <v>31</v>
      </c>
      <c r="E128" s="45" t="s">
        <v>17</v>
      </c>
      <c r="F128" s="45" t="s">
        <v>18</v>
      </c>
      <c r="G128" s="41">
        <v>1948</v>
      </c>
      <c r="H128" s="44" t="s">
        <v>261</v>
      </c>
      <c r="I128" s="42" t="str">
        <f t="shared" si="1"/>
        <v>E</v>
      </c>
      <c r="J128" s="42">
        <f>COUNTIF(I$6:I128,I128)</f>
        <v>7</v>
      </c>
      <c r="K128" s="48">
        <v>4.780092592592592E-2</v>
      </c>
    </row>
    <row r="129" spans="1:11" x14ac:dyDescent="0.25">
      <c r="A129" s="41">
        <v>124</v>
      </c>
      <c r="B129" s="42">
        <v>89</v>
      </c>
      <c r="C129" s="43" t="s">
        <v>262</v>
      </c>
      <c r="D129" s="44" t="s">
        <v>263</v>
      </c>
      <c r="E129" s="45" t="s">
        <v>17</v>
      </c>
      <c r="F129" s="45" t="s">
        <v>18</v>
      </c>
      <c r="G129" s="41">
        <v>1943</v>
      </c>
      <c r="H129" s="44" t="s">
        <v>72</v>
      </c>
      <c r="I129" s="42" t="str">
        <f t="shared" si="1"/>
        <v>E</v>
      </c>
      <c r="J129" s="42">
        <f>COUNTIF(I$6:I129,I129)</f>
        <v>8</v>
      </c>
      <c r="K129" s="48">
        <v>4.8449074074074082E-2</v>
      </c>
    </row>
    <row r="130" spans="1:11" x14ac:dyDescent="0.25">
      <c r="A130" s="41">
        <v>125</v>
      </c>
      <c r="B130" s="42">
        <v>84</v>
      </c>
      <c r="C130" s="43" t="s">
        <v>264</v>
      </c>
      <c r="D130" s="44" t="s">
        <v>265</v>
      </c>
      <c r="E130" s="45" t="s">
        <v>17</v>
      </c>
      <c r="F130" s="45" t="s">
        <v>66</v>
      </c>
      <c r="G130" s="41">
        <v>1970</v>
      </c>
      <c r="H130" s="44" t="s">
        <v>266</v>
      </c>
      <c r="I130" s="42" t="str">
        <f t="shared" si="1"/>
        <v>H</v>
      </c>
      <c r="J130" s="42">
        <f>COUNTIF(I$6:I130,I130)</f>
        <v>5</v>
      </c>
      <c r="K130" s="48">
        <v>4.9247685185185186E-2</v>
      </c>
    </row>
    <row r="131" spans="1:11" x14ac:dyDescent="0.25">
      <c r="A131" s="41">
        <v>126</v>
      </c>
      <c r="B131" s="42">
        <v>3</v>
      </c>
      <c r="C131" s="43" t="s">
        <v>223</v>
      </c>
      <c r="D131" s="44" t="s">
        <v>62</v>
      </c>
      <c r="E131" s="45" t="s">
        <v>17</v>
      </c>
      <c r="F131" s="45" t="s">
        <v>18</v>
      </c>
      <c r="G131" s="41">
        <v>1950</v>
      </c>
      <c r="H131" s="44" t="s">
        <v>267</v>
      </c>
      <c r="I131" s="42" t="str">
        <f t="shared" si="1"/>
        <v>E</v>
      </c>
      <c r="J131" s="42">
        <f>COUNTIF(I$6:I131,I131)</f>
        <v>9</v>
      </c>
      <c r="K131" s="48">
        <v>4.925925925925926E-2</v>
      </c>
    </row>
    <row r="132" spans="1:11" x14ac:dyDescent="0.25">
      <c r="A132" s="41">
        <v>127</v>
      </c>
      <c r="B132" s="42">
        <v>55</v>
      </c>
      <c r="C132" s="43" t="s">
        <v>268</v>
      </c>
      <c r="D132" s="44" t="s">
        <v>265</v>
      </c>
      <c r="E132" s="45" t="s">
        <v>17</v>
      </c>
      <c r="F132" s="45" t="s">
        <v>66</v>
      </c>
      <c r="G132" s="41">
        <v>1978</v>
      </c>
      <c r="H132" s="44" t="s">
        <v>269</v>
      </c>
      <c r="I132" s="42" t="str">
        <f t="shared" si="1"/>
        <v>G</v>
      </c>
      <c r="J132" s="42">
        <f>COUNTIF(I$6:I132,I132)</f>
        <v>15</v>
      </c>
      <c r="K132" s="48">
        <v>5.1354166666666666E-2</v>
      </c>
    </row>
    <row r="133" spans="1:11" x14ac:dyDescent="0.25">
      <c r="A133" s="41">
        <v>128</v>
      </c>
      <c r="B133" s="42">
        <v>54</v>
      </c>
      <c r="C133" s="43" t="s">
        <v>270</v>
      </c>
      <c r="D133" s="44" t="s">
        <v>93</v>
      </c>
      <c r="E133" s="45" t="s">
        <v>17</v>
      </c>
      <c r="F133" s="45" t="s">
        <v>18</v>
      </c>
      <c r="G133" s="41">
        <v>1982</v>
      </c>
      <c r="H133" s="44" t="s">
        <v>224</v>
      </c>
      <c r="I133" s="42" t="str">
        <f t="shared" si="1"/>
        <v>A</v>
      </c>
      <c r="J133" s="42">
        <f>COUNTIF(I$6:I133,I133)</f>
        <v>36</v>
      </c>
      <c r="K133" s="48">
        <v>5.136574074074074E-2</v>
      </c>
    </row>
    <row r="134" spans="1:11" x14ac:dyDescent="0.25">
      <c r="A134" s="41">
        <v>129</v>
      </c>
      <c r="B134" s="42">
        <v>147</v>
      </c>
      <c r="C134" s="43" t="s">
        <v>271</v>
      </c>
      <c r="D134" s="44" t="s">
        <v>272</v>
      </c>
      <c r="E134" s="45" t="s">
        <v>17</v>
      </c>
      <c r="F134" s="45" t="s">
        <v>18</v>
      </c>
      <c r="G134" s="41">
        <v>1986</v>
      </c>
      <c r="H134" s="44" t="s">
        <v>247</v>
      </c>
      <c r="I134" s="42" t="str">
        <f t="shared" ref="I134:I141" si="2">IF($F134="m",IF($G$1-$G134&gt;19,IF($G$1-$G134&lt;40,"A",IF($G$1-$G134&gt;49,IF($G$1-$G134&gt;59,IF($G$1-$G134&gt;69,"E","D"),"C"),"B")),"JM"),IF($G$1-$G134&gt;19,IF($G$1-$G134&lt;35,"F",IF($G$1-$G134&lt;50,"G","H")),"JŽ"))</f>
        <v>A</v>
      </c>
      <c r="J134" s="42">
        <f>COUNTIF(I$6:I134,I134)</f>
        <v>37</v>
      </c>
      <c r="K134" s="48">
        <v>5.2037037037037041E-2</v>
      </c>
    </row>
    <row r="135" spans="1:11" x14ac:dyDescent="0.25">
      <c r="A135" s="41">
        <v>130</v>
      </c>
      <c r="B135" s="42">
        <v>113</v>
      </c>
      <c r="C135" s="43" t="s">
        <v>273</v>
      </c>
      <c r="D135" s="44" t="s">
        <v>274</v>
      </c>
      <c r="E135" s="45" t="s">
        <v>17</v>
      </c>
      <c r="F135" s="45" t="s">
        <v>66</v>
      </c>
      <c r="G135" s="41">
        <v>1985</v>
      </c>
      <c r="H135" s="44" t="s">
        <v>26</v>
      </c>
      <c r="I135" s="42" t="str">
        <f t="shared" si="2"/>
        <v>G</v>
      </c>
      <c r="J135" s="42">
        <f>COUNTIF(I$6:I135,I135)</f>
        <v>16</v>
      </c>
      <c r="K135" s="48">
        <v>5.2534722222222219E-2</v>
      </c>
    </row>
    <row r="136" spans="1:11" x14ac:dyDescent="0.25">
      <c r="A136" s="41">
        <v>131</v>
      </c>
      <c r="B136" s="42">
        <v>36</v>
      </c>
      <c r="C136" s="43" t="s">
        <v>143</v>
      </c>
      <c r="D136" s="44" t="s">
        <v>196</v>
      </c>
      <c r="E136" s="45" t="s">
        <v>17</v>
      </c>
      <c r="F136" s="45" t="s">
        <v>66</v>
      </c>
      <c r="G136" s="41">
        <v>1977</v>
      </c>
      <c r="H136" s="44" t="s">
        <v>275</v>
      </c>
      <c r="I136" s="42" t="str">
        <f t="shared" si="2"/>
        <v>G</v>
      </c>
      <c r="J136" s="42">
        <f>COUNTIF(I$6:I136,I136)</f>
        <v>17</v>
      </c>
      <c r="K136" s="48">
        <v>5.2824074074074079E-2</v>
      </c>
    </row>
    <row r="137" spans="1:11" x14ac:dyDescent="0.25">
      <c r="A137" s="41">
        <v>132</v>
      </c>
      <c r="B137" s="42">
        <v>48</v>
      </c>
      <c r="C137" s="43" t="s">
        <v>276</v>
      </c>
      <c r="D137" s="44" t="s">
        <v>126</v>
      </c>
      <c r="E137" s="45" t="s">
        <v>17</v>
      </c>
      <c r="F137" s="45" t="s">
        <v>18</v>
      </c>
      <c r="G137" s="41">
        <v>1962</v>
      </c>
      <c r="H137" s="44" t="s">
        <v>29</v>
      </c>
      <c r="I137" s="42" t="str">
        <f t="shared" si="2"/>
        <v>C</v>
      </c>
      <c r="J137" s="42">
        <f>COUNTIF(I$6:I137,I137)</f>
        <v>21</v>
      </c>
      <c r="K137" s="48">
        <v>5.3576388888888889E-2</v>
      </c>
    </row>
    <row r="138" spans="1:11" x14ac:dyDescent="0.25">
      <c r="A138" s="41">
        <v>133</v>
      </c>
      <c r="B138" s="42">
        <v>156</v>
      </c>
      <c r="C138" s="43" t="s">
        <v>231</v>
      </c>
      <c r="D138" s="44" t="s">
        <v>126</v>
      </c>
      <c r="E138" s="45" t="s">
        <v>17</v>
      </c>
      <c r="F138" s="45" t="s">
        <v>18</v>
      </c>
      <c r="G138" s="41">
        <v>1976</v>
      </c>
      <c r="H138" s="44" t="s">
        <v>29</v>
      </c>
      <c r="I138" s="42" t="str">
        <f t="shared" si="2"/>
        <v>B</v>
      </c>
      <c r="J138" s="42">
        <f>COUNTIF(I$6:I138,I138)</f>
        <v>18</v>
      </c>
      <c r="K138" s="48">
        <v>5.451388888888889E-2</v>
      </c>
    </row>
    <row r="139" spans="1:11" x14ac:dyDescent="0.25">
      <c r="A139" s="41">
        <v>134</v>
      </c>
      <c r="B139" s="42">
        <v>63</v>
      </c>
      <c r="C139" s="43" t="s">
        <v>277</v>
      </c>
      <c r="D139" s="44" t="s">
        <v>278</v>
      </c>
      <c r="E139" s="45" t="s">
        <v>17</v>
      </c>
      <c r="F139" s="45" t="s">
        <v>66</v>
      </c>
      <c r="G139" s="41">
        <v>1975</v>
      </c>
      <c r="H139" s="44" t="s">
        <v>279</v>
      </c>
      <c r="I139" s="42" t="str">
        <f t="shared" si="2"/>
        <v>G</v>
      </c>
      <c r="J139" s="42">
        <f>COUNTIF(I$6:I139,I139)</f>
        <v>18</v>
      </c>
      <c r="K139" s="48">
        <v>5.65162037037037E-2</v>
      </c>
    </row>
    <row r="140" spans="1:11" x14ac:dyDescent="0.25">
      <c r="A140" s="41">
        <v>135</v>
      </c>
      <c r="B140" s="42">
        <v>58</v>
      </c>
      <c r="C140" s="43" t="s">
        <v>280</v>
      </c>
      <c r="D140" s="44" t="s">
        <v>281</v>
      </c>
      <c r="E140" s="45" t="s">
        <v>17</v>
      </c>
      <c r="F140" s="45" t="s">
        <v>66</v>
      </c>
      <c r="G140" s="41">
        <v>1967</v>
      </c>
      <c r="H140" s="44" t="s">
        <v>29</v>
      </c>
      <c r="I140" s="42" t="str">
        <f t="shared" si="2"/>
        <v>H</v>
      </c>
      <c r="J140" s="42">
        <f>COUNTIF(I$6:I140,I140)</f>
        <v>6</v>
      </c>
      <c r="K140" s="48">
        <v>6.4027777777777781E-2</v>
      </c>
    </row>
    <row r="141" spans="1:11" x14ac:dyDescent="0.25">
      <c r="A141" s="41">
        <v>136</v>
      </c>
      <c r="B141" s="42">
        <v>21</v>
      </c>
      <c r="C141" s="43" t="s">
        <v>282</v>
      </c>
      <c r="D141" s="44" t="s">
        <v>283</v>
      </c>
      <c r="E141" s="45" t="s">
        <v>17</v>
      </c>
      <c r="F141" s="45" t="s">
        <v>18</v>
      </c>
      <c r="G141" s="41">
        <v>1946</v>
      </c>
      <c r="H141" s="44" t="s">
        <v>29</v>
      </c>
      <c r="I141" s="42" t="str">
        <f t="shared" si="2"/>
        <v>E</v>
      </c>
      <c r="J141" s="42">
        <f>COUNTIF(I$6:I141,I141)</f>
        <v>10</v>
      </c>
      <c r="K141" s="67">
        <v>7.0613425925925913E-2</v>
      </c>
    </row>
    <row r="142" spans="1:11" x14ac:dyDescent="0.25">
      <c r="A142" s="1"/>
      <c r="B142" s="2"/>
      <c r="C142" s="3"/>
      <c r="D142" s="4"/>
      <c r="E142" s="1"/>
      <c r="F142" s="2"/>
      <c r="G142" s="5"/>
      <c r="H142" s="2"/>
      <c r="I142" s="2"/>
      <c r="J142" s="2"/>
      <c r="K142" s="3"/>
    </row>
    <row r="143" spans="1:11" x14ac:dyDescent="0.25">
      <c r="A143" s="68" t="s">
        <v>284</v>
      </c>
      <c r="B143" s="69"/>
      <c r="C143" s="70"/>
      <c r="D143" s="71"/>
      <c r="E143" s="72"/>
      <c r="F143" s="72"/>
      <c r="G143" s="73"/>
      <c r="H143" s="69"/>
      <c r="I143" s="72"/>
      <c r="J143" s="72"/>
      <c r="K143" s="72"/>
    </row>
    <row r="144" spans="1:11" x14ac:dyDescent="0.25">
      <c r="A144" s="74" t="s">
        <v>285</v>
      </c>
      <c r="B144" s="74"/>
      <c r="C144" s="74"/>
      <c r="D144" s="74"/>
      <c r="E144" s="74"/>
      <c r="F144" s="74"/>
      <c r="G144" s="73"/>
      <c r="H144" s="69"/>
      <c r="I144" s="72"/>
      <c r="J144" s="72"/>
      <c r="K144" s="72"/>
    </row>
  </sheetData>
  <mergeCells count="4">
    <mergeCell ref="A2:K2"/>
    <mergeCell ref="A3:J3"/>
    <mergeCell ref="A4:B4"/>
    <mergeCell ref="A144:F1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698D4-5F22-4258-A486-A5650EDD1120}">
  <dimension ref="A1:K60"/>
  <sheetViews>
    <sheetView workbookViewId="0">
      <selection activeCell="A2" sqref="A2:K2"/>
    </sheetView>
  </sheetViews>
  <sheetFormatPr defaultRowHeight="15" x14ac:dyDescent="0.25"/>
  <sheetData>
    <row r="1" spans="1:11" ht="1.5" customHeight="1" thickBot="1" x14ac:dyDescent="0.3">
      <c r="A1" s="2"/>
      <c r="B1" s="1"/>
      <c r="C1" s="3"/>
      <c r="D1" s="75"/>
      <c r="E1" s="1"/>
      <c r="F1" s="1" t="s">
        <v>0</v>
      </c>
      <c r="G1" s="76">
        <v>2020</v>
      </c>
      <c r="H1" s="77"/>
      <c r="I1" s="2"/>
      <c r="J1" s="2"/>
      <c r="K1" s="3"/>
    </row>
    <row r="2" spans="1:11" ht="29.25" thickBot="1" x14ac:dyDescent="0.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ht="18.75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spans="1:11" ht="21" x14ac:dyDescent="0.35">
      <c r="A4" s="78" t="s">
        <v>286</v>
      </c>
      <c r="B4" s="78"/>
      <c r="C4" s="11"/>
      <c r="D4" s="79"/>
      <c r="E4" s="13"/>
      <c r="F4" s="13"/>
      <c r="G4" s="14"/>
      <c r="H4" s="80"/>
      <c r="I4" s="14"/>
      <c r="J4" s="14"/>
      <c r="K4" s="15"/>
    </row>
    <row r="5" spans="1:11" ht="18.75" x14ac:dyDescent="0.3">
      <c r="A5" s="81" t="s">
        <v>287</v>
      </c>
      <c r="B5" s="81"/>
      <c r="C5" s="81"/>
      <c r="D5" s="79"/>
      <c r="E5" s="13"/>
      <c r="F5" s="13"/>
      <c r="G5" s="14"/>
      <c r="H5" s="80"/>
      <c r="I5" s="14"/>
      <c r="J5" s="14"/>
      <c r="K5" s="15"/>
    </row>
    <row r="6" spans="1:11" x14ac:dyDescent="0.25">
      <c r="A6" s="82" t="s">
        <v>4</v>
      </c>
      <c r="B6" s="16" t="s">
        <v>288</v>
      </c>
      <c r="C6" s="18" t="s">
        <v>6</v>
      </c>
      <c r="D6" s="83" t="s">
        <v>7</v>
      </c>
      <c r="E6" s="20" t="s">
        <v>8</v>
      </c>
      <c r="F6" s="20" t="s">
        <v>9</v>
      </c>
      <c r="G6" s="17" t="s">
        <v>10</v>
      </c>
      <c r="H6" s="84" t="s">
        <v>11</v>
      </c>
      <c r="I6" s="20" t="s">
        <v>12</v>
      </c>
      <c r="J6" s="16" t="s">
        <v>13</v>
      </c>
      <c r="K6" s="20" t="s">
        <v>14</v>
      </c>
    </row>
    <row r="7" spans="1:11" x14ac:dyDescent="0.25">
      <c r="A7" s="24">
        <v>1</v>
      </c>
      <c r="B7" s="23">
        <v>261</v>
      </c>
      <c r="C7" s="25" t="s">
        <v>289</v>
      </c>
      <c r="D7" s="85" t="s">
        <v>290</v>
      </c>
      <c r="E7" s="27" t="s">
        <v>17</v>
      </c>
      <c r="F7" s="23" t="s">
        <v>18</v>
      </c>
      <c r="G7" s="86">
        <v>1999</v>
      </c>
      <c r="H7" s="87" t="s">
        <v>291</v>
      </c>
      <c r="I7" s="24" t="str">
        <f>IF($F7="m",IF($G$1-$G7&gt;19,IF($G$1-$G7&lt;40,"A",IF($G$1-$G7&gt;49,IF($G$1-$G7&gt;59,IF($G$1-$G7&gt;69,"E","D"),"C"),"B")),"JM"),IF($G$1-$G7&gt;19,IF($G$1-$G7&lt;35,"F",IF($G$1-$G7&lt;50,"G","H")),"JŽ"))</f>
        <v>A</v>
      </c>
      <c r="J7" s="24">
        <f>COUNTIF(I$7:I7,I7)</f>
        <v>1</v>
      </c>
      <c r="K7" s="28">
        <v>1.4560185185185183E-2</v>
      </c>
    </row>
    <row r="8" spans="1:11" x14ac:dyDescent="0.25">
      <c r="A8" s="30">
        <v>2</v>
      </c>
      <c r="B8" s="29">
        <v>265</v>
      </c>
      <c r="C8" s="88" t="s">
        <v>292</v>
      </c>
      <c r="D8" s="89" t="s">
        <v>293</v>
      </c>
      <c r="E8" s="33" t="s">
        <v>17</v>
      </c>
      <c r="F8" s="29" t="s">
        <v>18</v>
      </c>
      <c r="G8" s="90">
        <v>2002</v>
      </c>
      <c r="H8" s="91" t="s">
        <v>139</v>
      </c>
      <c r="I8" s="30" t="s">
        <v>294</v>
      </c>
      <c r="J8" s="30">
        <f>COUNTIF(I$7:I8,I8)</f>
        <v>2</v>
      </c>
      <c r="K8" s="34">
        <v>1.5358796296296296E-2</v>
      </c>
    </row>
    <row r="9" spans="1:11" x14ac:dyDescent="0.25">
      <c r="A9" s="36">
        <v>3</v>
      </c>
      <c r="B9" s="35">
        <v>221</v>
      </c>
      <c r="C9" s="37" t="s">
        <v>295</v>
      </c>
      <c r="D9" s="92" t="s">
        <v>62</v>
      </c>
      <c r="E9" s="39" t="s">
        <v>17</v>
      </c>
      <c r="F9" s="93" t="s">
        <v>18</v>
      </c>
      <c r="G9" s="94">
        <v>1979</v>
      </c>
      <c r="H9" s="92" t="s">
        <v>29</v>
      </c>
      <c r="I9" s="36" t="str">
        <f t="shared" ref="I9:I16" si="0">IF($F9="m",IF($G$1-$G9&gt;19,IF($G$1-$G9&lt;40,"A",IF($G$1-$G9&gt;49,IF($G$1-$G9&gt;59,IF($G$1-$G9&gt;69,"E","D"),"C"),"B")),"JM"),IF($G$1-$G9&gt;19,IF($G$1-$G9&lt;35,"F",IF($G$1-$G9&lt;50,"G","H")),"JŽ"))</f>
        <v>B</v>
      </c>
      <c r="J9" s="36">
        <f>COUNTIF(I$7:I9,I9)</f>
        <v>1</v>
      </c>
      <c r="K9" s="40">
        <v>1.5486111111111112E-2</v>
      </c>
    </row>
    <row r="10" spans="1:11" x14ac:dyDescent="0.25">
      <c r="A10" s="42">
        <v>4</v>
      </c>
      <c r="B10" s="41">
        <v>241</v>
      </c>
      <c r="C10" s="43" t="s">
        <v>296</v>
      </c>
      <c r="D10" s="95" t="s">
        <v>246</v>
      </c>
      <c r="E10" s="45" t="s">
        <v>17</v>
      </c>
      <c r="F10" s="96" t="s">
        <v>18</v>
      </c>
      <c r="G10" s="97">
        <v>1999</v>
      </c>
      <c r="H10" s="95" t="s">
        <v>297</v>
      </c>
      <c r="I10" s="42" t="str">
        <f t="shared" si="0"/>
        <v>A</v>
      </c>
      <c r="J10" s="42">
        <f>COUNTIF(I$7:I10,I10)</f>
        <v>3</v>
      </c>
      <c r="K10" s="48">
        <v>1.6064814814814813E-2</v>
      </c>
    </row>
    <row r="11" spans="1:11" x14ac:dyDescent="0.25">
      <c r="A11" s="42">
        <v>5</v>
      </c>
      <c r="B11" s="41">
        <v>269</v>
      </c>
      <c r="C11" s="49" t="s">
        <v>298</v>
      </c>
      <c r="D11" s="98" t="s">
        <v>39</v>
      </c>
      <c r="E11" s="45" t="s">
        <v>17</v>
      </c>
      <c r="F11" s="41" t="s">
        <v>18</v>
      </c>
      <c r="G11" s="99">
        <v>1986</v>
      </c>
      <c r="H11" s="100" t="s">
        <v>299</v>
      </c>
      <c r="I11" s="42" t="str">
        <f t="shared" si="0"/>
        <v>A</v>
      </c>
      <c r="J11" s="42">
        <f>COUNTIF(I$7:I11,I11)</f>
        <v>4</v>
      </c>
      <c r="K11" s="48">
        <v>1.6909722222222225E-2</v>
      </c>
    </row>
    <row r="12" spans="1:11" x14ac:dyDescent="0.25">
      <c r="A12" s="42">
        <v>6</v>
      </c>
      <c r="B12" s="41">
        <v>267</v>
      </c>
      <c r="C12" s="43" t="s">
        <v>300</v>
      </c>
      <c r="D12" s="95" t="s">
        <v>39</v>
      </c>
      <c r="E12" s="45" t="s">
        <v>17</v>
      </c>
      <c r="F12" s="96" t="s">
        <v>18</v>
      </c>
      <c r="G12" s="97">
        <v>1964</v>
      </c>
      <c r="H12" s="95" t="s">
        <v>301</v>
      </c>
      <c r="I12" s="42" t="str">
        <f t="shared" si="0"/>
        <v>C</v>
      </c>
      <c r="J12" s="42">
        <f>COUNTIF(I$7:I12,I12)</f>
        <v>1</v>
      </c>
      <c r="K12" s="48">
        <v>1.695601851851852E-2</v>
      </c>
    </row>
    <row r="13" spans="1:11" x14ac:dyDescent="0.25">
      <c r="A13" s="42">
        <v>7</v>
      </c>
      <c r="B13" s="41">
        <v>270</v>
      </c>
      <c r="C13" s="43" t="s">
        <v>302</v>
      </c>
      <c r="D13" s="95" t="s">
        <v>111</v>
      </c>
      <c r="E13" s="45" t="s">
        <v>17</v>
      </c>
      <c r="F13" s="96" t="s">
        <v>18</v>
      </c>
      <c r="G13" s="97">
        <v>1990</v>
      </c>
      <c r="H13" s="95" t="s">
        <v>54</v>
      </c>
      <c r="I13" s="42" t="str">
        <f t="shared" si="0"/>
        <v>A</v>
      </c>
      <c r="J13" s="42">
        <f>COUNTIF(I$7:I13,I13)</f>
        <v>5</v>
      </c>
      <c r="K13" s="48">
        <v>1.7824074074074076E-2</v>
      </c>
    </row>
    <row r="14" spans="1:11" x14ac:dyDescent="0.25">
      <c r="A14" s="42">
        <v>8</v>
      </c>
      <c r="B14" s="41">
        <v>257</v>
      </c>
      <c r="C14" s="101" t="s">
        <v>303</v>
      </c>
      <c r="D14" s="102" t="s">
        <v>194</v>
      </c>
      <c r="E14" s="45" t="s">
        <v>17</v>
      </c>
      <c r="F14" s="41" t="s">
        <v>18</v>
      </c>
      <c r="G14" s="103">
        <v>1990</v>
      </c>
      <c r="H14" s="102" t="s">
        <v>26</v>
      </c>
      <c r="I14" s="42" t="str">
        <f t="shared" si="0"/>
        <v>A</v>
      </c>
      <c r="J14" s="42">
        <f>COUNTIF(I$7:I14,I14)</f>
        <v>6</v>
      </c>
      <c r="K14" s="48">
        <v>1.9259259259259261E-2</v>
      </c>
    </row>
    <row r="15" spans="1:11" x14ac:dyDescent="0.25">
      <c r="A15" s="42">
        <v>9</v>
      </c>
      <c r="B15" s="41">
        <v>262</v>
      </c>
      <c r="C15" s="43" t="s">
        <v>304</v>
      </c>
      <c r="D15" s="95" t="s">
        <v>305</v>
      </c>
      <c r="E15" s="45" t="s">
        <v>17</v>
      </c>
      <c r="F15" s="96" t="s">
        <v>18</v>
      </c>
      <c r="G15" s="97">
        <v>1999</v>
      </c>
      <c r="H15" s="95" t="s">
        <v>306</v>
      </c>
      <c r="I15" s="42" t="str">
        <f t="shared" si="0"/>
        <v>A</v>
      </c>
      <c r="J15" s="42">
        <f>COUNTIF(I$7:I15,I15)</f>
        <v>7</v>
      </c>
      <c r="K15" s="48">
        <v>1.9814814814814816E-2</v>
      </c>
    </row>
    <row r="16" spans="1:11" x14ac:dyDescent="0.25">
      <c r="A16" s="42">
        <v>10</v>
      </c>
      <c r="B16" s="41">
        <v>264</v>
      </c>
      <c r="C16" s="43" t="s">
        <v>307</v>
      </c>
      <c r="D16" s="95" t="s">
        <v>50</v>
      </c>
      <c r="E16" s="45" t="s">
        <v>17</v>
      </c>
      <c r="F16" s="96" t="s">
        <v>18</v>
      </c>
      <c r="G16" s="97">
        <v>1993</v>
      </c>
      <c r="H16" s="95" t="s">
        <v>269</v>
      </c>
      <c r="I16" s="42" t="str">
        <f t="shared" si="0"/>
        <v>A</v>
      </c>
      <c r="J16" s="42">
        <f>COUNTIF(I$7:I16,I16)</f>
        <v>8</v>
      </c>
      <c r="K16" s="48">
        <v>1.9814814814814816E-2</v>
      </c>
    </row>
    <row r="17" spans="1:11" x14ac:dyDescent="0.25">
      <c r="A17" s="42">
        <v>11</v>
      </c>
      <c r="B17" s="41">
        <v>263</v>
      </c>
      <c r="C17" s="43" t="s">
        <v>304</v>
      </c>
      <c r="D17" s="95" t="s">
        <v>25</v>
      </c>
      <c r="E17" s="45" t="s">
        <v>17</v>
      </c>
      <c r="F17" s="96" t="s">
        <v>18</v>
      </c>
      <c r="G17" s="97">
        <v>2002</v>
      </c>
      <c r="H17" s="95" t="s">
        <v>308</v>
      </c>
      <c r="I17" s="42" t="s">
        <v>294</v>
      </c>
      <c r="J17" s="42">
        <f>COUNTIF(I$7:I17,I17)</f>
        <v>9</v>
      </c>
      <c r="K17" s="48">
        <v>2.0868055555555556E-2</v>
      </c>
    </row>
    <row r="18" spans="1:11" x14ac:dyDescent="0.25">
      <c r="A18" s="42">
        <v>12</v>
      </c>
      <c r="B18" s="41">
        <v>268</v>
      </c>
      <c r="C18" s="43" t="s">
        <v>309</v>
      </c>
      <c r="D18" s="95" t="s">
        <v>310</v>
      </c>
      <c r="E18" s="45" t="s">
        <v>17</v>
      </c>
      <c r="F18" s="96" t="s">
        <v>18</v>
      </c>
      <c r="G18" s="97">
        <v>1961</v>
      </c>
      <c r="H18" s="104" t="s">
        <v>139</v>
      </c>
      <c r="I18" s="42" t="str">
        <f t="shared" ref="I18:I30" si="1">IF($F18="m",IF($G$1-$G18&gt;19,IF($G$1-$G18&lt;40,"A",IF($G$1-$G18&gt;49,IF($G$1-$G18&gt;59,IF($G$1-$G18&gt;69,"E","D"),"C"),"B")),"JM"),IF($G$1-$G18&gt;19,IF($G$1-$G18&lt;35,"F",IF($G$1-$G18&lt;50,"G","H")),"JŽ"))</f>
        <v>C</v>
      </c>
      <c r="J18" s="42">
        <f>COUNTIF(I$7:I18,I18)</f>
        <v>2</v>
      </c>
      <c r="K18" s="48">
        <v>2.119212962962963E-2</v>
      </c>
    </row>
    <row r="19" spans="1:11" x14ac:dyDescent="0.25">
      <c r="A19" s="42">
        <v>13</v>
      </c>
      <c r="B19" s="41">
        <v>230</v>
      </c>
      <c r="C19" s="43" t="s">
        <v>311</v>
      </c>
      <c r="D19" s="95" t="s">
        <v>312</v>
      </c>
      <c r="E19" s="45" t="s">
        <v>17</v>
      </c>
      <c r="F19" s="96" t="s">
        <v>18</v>
      </c>
      <c r="G19" s="97">
        <v>1998</v>
      </c>
      <c r="H19" s="95" t="s">
        <v>139</v>
      </c>
      <c r="I19" s="42" t="str">
        <f t="shared" si="1"/>
        <v>A</v>
      </c>
      <c r="J19" s="42">
        <f>COUNTIF(I$7:I19,I19)</f>
        <v>10</v>
      </c>
      <c r="K19" s="48">
        <v>2.1284722222222222E-2</v>
      </c>
    </row>
    <row r="20" spans="1:11" x14ac:dyDescent="0.25">
      <c r="A20" s="42">
        <v>14</v>
      </c>
      <c r="B20" s="41">
        <v>247</v>
      </c>
      <c r="C20" s="101" t="s">
        <v>313</v>
      </c>
      <c r="D20" s="102" t="s">
        <v>314</v>
      </c>
      <c r="E20" s="45" t="s">
        <v>17</v>
      </c>
      <c r="F20" s="41" t="s">
        <v>18</v>
      </c>
      <c r="G20" s="99">
        <v>1987</v>
      </c>
      <c r="H20" s="102" t="s">
        <v>315</v>
      </c>
      <c r="I20" s="42" t="str">
        <f t="shared" si="1"/>
        <v>A</v>
      </c>
      <c r="J20" s="42">
        <f>COUNTIF(I$7:I20,I20)</f>
        <v>11</v>
      </c>
      <c r="K20" s="48">
        <v>2.1550925925925928E-2</v>
      </c>
    </row>
    <row r="21" spans="1:11" x14ac:dyDescent="0.25">
      <c r="A21" s="42">
        <v>15</v>
      </c>
      <c r="B21" s="41">
        <v>202</v>
      </c>
      <c r="C21" s="43" t="s">
        <v>316</v>
      </c>
      <c r="D21" s="95" t="s">
        <v>117</v>
      </c>
      <c r="E21" s="45" t="s">
        <v>17</v>
      </c>
      <c r="F21" s="96" t="s">
        <v>18</v>
      </c>
      <c r="G21" s="97">
        <v>1970</v>
      </c>
      <c r="H21" s="95" t="s">
        <v>29</v>
      </c>
      <c r="I21" s="42" t="str">
        <f t="shared" si="1"/>
        <v>C</v>
      </c>
      <c r="J21" s="42">
        <f>COUNTIF(I$7:I21,I21)</f>
        <v>3</v>
      </c>
      <c r="K21" s="48">
        <v>2.1747685185185186E-2</v>
      </c>
    </row>
    <row r="22" spans="1:11" x14ac:dyDescent="0.25">
      <c r="A22" s="42">
        <v>16</v>
      </c>
      <c r="B22" s="41">
        <v>223</v>
      </c>
      <c r="C22" s="105" t="s">
        <v>317</v>
      </c>
      <c r="D22" s="98" t="s">
        <v>39</v>
      </c>
      <c r="E22" s="45" t="s">
        <v>17</v>
      </c>
      <c r="F22" s="41" t="s">
        <v>18</v>
      </c>
      <c r="G22" s="99">
        <v>1979</v>
      </c>
      <c r="H22" s="100" t="s">
        <v>139</v>
      </c>
      <c r="I22" s="42" t="str">
        <f t="shared" si="1"/>
        <v>B</v>
      </c>
      <c r="J22" s="42">
        <f>COUNTIF(I$7:I22,I22)</f>
        <v>2</v>
      </c>
      <c r="K22" s="48">
        <v>2.2094907407407407E-2</v>
      </c>
    </row>
    <row r="23" spans="1:11" x14ac:dyDescent="0.25">
      <c r="A23" s="42">
        <v>17</v>
      </c>
      <c r="B23" s="41">
        <v>225</v>
      </c>
      <c r="C23" s="49" t="s">
        <v>318</v>
      </c>
      <c r="D23" s="98" t="s">
        <v>36</v>
      </c>
      <c r="E23" s="45" t="s">
        <v>17</v>
      </c>
      <c r="F23" s="41" t="s">
        <v>18</v>
      </c>
      <c r="G23" s="99">
        <v>1974</v>
      </c>
      <c r="H23" s="100" t="s">
        <v>26</v>
      </c>
      <c r="I23" s="42" t="str">
        <f t="shared" si="1"/>
        <v>B</v>
      </c>
      <c r="J23" s="42">
        <f>COUNTIF(I$7:I23,I23)</f>
        <v>3</v>
      </c>
      <c r="K23" s="48">
        <v>2.2094907407407407E-2</v>
      </c>
    </row>
    <row r="24" spans="1:11" x14ac:dyDescent="0.25">
      <c r="A24" s="42">
        <v>18</v>
      </c>
      <c r="B24" s="41">
        <v>224</v>
      </c>
      <c r="C24" s="49" t="s">
        <v>319</v>
      </c>
      <c r="D24" s="98" t="s">
        <v>320</v>
      </c>
      <c r="E24" s="45" t="s">
        <v>17</v>
      </c>
      <c r="F24" s="41" t="s">
        <v>18</v>
      </c>
      <c r="G24" s="99">
        <v>1980</v>
      </c>
      <c r="H24" s="100" t="s">
        <v>321</v>
      </c>
      <c r="I24" s="42" t="str">
        <f t="shared" si="1"/>
        <v>B</v>
      </c>
      <c r="J24" s="42">
        <f>COUNTIF(I$7:I24,I24)</f>
        <v>4</v>
      </c>
      <c r="K24" s="48">
        <v>2.2685185185185183E-2</v>
      </c>
    </row>
    <row r="25" spans="1:11" x14ac:dyDescent="0.25">
      <c r="A25" s="42">
        <v>19</v>
      </c>
      <c r="B25" s="41">
        <v>237</v>
      </c>
      <c r="C25" s="43" t="s">
        <v>322</v>
      </c>
      <c r="D25" s="95" t="s">
        <v>323</v>
      </c>
      <c r="E25" s="45" t="s">
        <v>17</v>
      </c>
      <c r="F25" s="96" t="s">
        <v>18</v>
      </c>
      <c r="G25" s="97">
        <v>1979</v>
      </c>
      <c r="H25" s="95" t="s">
        <v>26</v>
      </c>
      <c r="I25" s="42" t="str">
        <f t="shared" si="1"/>
        <v>B</v>
      </c>
      <c r="J25" s="42">
        <f>COUNTIF(I$7:I25,I25)</f>
        <v>5</v>
      </c>
      <c r="K25" s="48">
        <v>2.2754629629629628E-2</v>
      </c>
    </row>
    <row r="26" spans="1:11" x14ac:dyDescent="0.25">
      <c r="A26" s="42">
        <v>20</v>
      </c>
      <c r="B26" s="41">
        <v>254</v>
      </c>
      <c r="C26" s="43" t="s">
        <v>324</v>
      </c>
      <c r="D26" s="95" t="s">
        <v>325</v>
      </c>
      <c r="E26" s="45" t="s">
        <v>17</v>
      </c>
      <c r="F26" s="96" t="s">
        <v>18</v>
      </c>
      <c r="G26" s="97">
        <v>1982</v>
      </c>
      <c r="H26" s="95" t="s">
        <v>139</v>
      </c>
      <c r="I26" s="42" t="str">
        <f t="shared" si="1"/>
        <v>A</v>
      </c>
      <c r="J26" s="42">
        <f>COUNTIF(I$7:I26,I26)</f>
        <v>12</v>
      </c>
      <c r="K26" s="48">
        <v>2.5138888888888891E-2</v>
      </c>
    </row>
    <row r="27" spans="1:11" x14ac:dyDescent="0.25">
      <c r="A27" s="42">
        <v>21</v>
      </c>
      <c r="B27" s="41">
        <v>208</v>
      </c>
      <c r="C27" s="43" t="s">
        <v>326</v>
      </c>
      <c r="D27" s="95" t="s">
        <v>218</v>
      </c>
      <c r="E27" s="45" t="s">
        <v>17</v>
      </c>
      <c r="F27" s="96" t="s">
        <v>18</v>
      </c>
      <c r="G27" s="97">
        <v>1963</v>
      </c>
      <c r="H27" s="95" t="s">
        <v>29</v>
      </c>
      <c r="I27" s="42" t="str">
        <f t="shared" si="1"/>
        <v>C</v>
      </c>
      <c r="J27" s="42">
        <f>COUNTIF(I$7:I27,I27)</f>
        <v>4</v>
      </c>
      <c r="K27" s="48">
        <v>2.6782407407407408E-2</v>
      </c>
    </row>
    <row r="28" spans="1:11" x14ac:dyDescent="0.25">
      <c r="A28" s="42">
        <v>22</v>
      </c>
      <c r="B28" s="41">
        <v>256</v>
      </c>
      <c r="C28" s="43" t="s">
        <v>327</v>
      </c>
      <c r="D28" s="106" t="s">
        <v>62</v>
      </c>
      <c r="E28" s="45" t="s">
        <v>17</v>
      </c>
      <c r="F28" s="96" t="s">
        <v>18</v>
      </c>
      <c r="G28" s="97">
        <v>1982</v>
      </c>
      <c r="H28" s="95" t="s">
        <v>139</v>
      </c>
      <c r="I28" s="42" t="str">
        <f t="shared" si="1"/>
        <v>A</v>
      </c>
      <c r="J28" s="42">
        <f>COUNTIF(I$7:I28,I28)</f>
        <v>13</v>
      </c>
      <c r="K28" s="48">
        <v>2.78125E-2</v>
      </c>
    </row>
    <row r="29" spans="1:11" x14ac:dyDescent="0.25">
      <c r="A29" s="42">
        <v>23</v>
      </c>
      <c r="B29" s="41">
        <v>250</v>
      </c>
      <c r="C29" s="43" t="s">
        <v>328</v>
      </c>
      <c r="D29" s="95" t="s">
        <v>329</v>
      </c>
      <c r="E29" s="45" t="s">
        <v>17</v>
      </c>
      <c r="F29" s="96" t="s">
        <v>18</v>
      </c>
      <c r="G29" s="97">
        <v>1983</v>
      </c>
      <c r="H29" s="95" t="s">
        <v>29</v>
      </c>
      <c r="I29" s="42" t="str">
        <f t="shared" si="1"/>
        <v>A</v>
      </c>
      <c r="J29" s="42">
        <f>COUNTIF(I$7:I29,I29)</f>
        <v>14</v>
      </c>
      <c r="K29" s="66">
        <v>3.1493055555555559E-2</v>
      </c>
    </row>
    <row r="30" spans="1:11" x14ac:dyDescent="0.25">
      <c r="A30" s="42">
        <v>24</v>
      </c>
      <c r="B30" s="41">
        <v>251</v>
      </c>
      <c r="C30" s="43" t="s">
        <v>330</v>
      </c>
      <c r="D30" s="95" t="s">
        <v>126</v>
      </c>
      <c r="E30" s="45" t="s">
        <v>17</v>
      </c>
      <c r="F30" s="96" t="s">
        <v>18</v>
      </c>
      <c r="G30" s="97">
        <v>1982</v>
      </c>
      <c r="H30" s="95" t="s">
        <v>26</v>
      </c>
      <c r="I30" s="42" t="str">
        <f t="shared" si="1"/>
        <v>A</v>
      </c>
      <c r="J30" s="42">
        <f>COUNTIF(I$7:I30,I30)</f>
        <v>15</v>
      </c>
      <c r="K30" s="66">
        <v>3.7430555555555557E-2</v>
      </c>
    </row>
    <row r="31" spans="1:11" ht="21" x14ac:dyDescent="0.35">
      <c r="A31" s="107" t="s">
        <v>331</v>
      </c>
      <c r="B31" s="107"/>
      <c r="C31" s="107"/>
      <c r="D31" s="108"/>
      <c r="E31" s="77"/>
      <c r="F31" s="109"/>
      <c r="G31" s="110"/>
      <c r="H31" s="108"/>
      <c r="I31" s="2"/>
      <c r="J31" s="2"/>
      <c r="K31" s="111"/>
    </row>
    <row r="32" spans="1:11" x14ac:dyDescent="0.25">
      <c r="A32" s="24">
        <v>1</v>
      </c>
      <c r="B32" s="23">
        <v>203</v>
      </c>
      <c r="C32" s="25" t="s">
        <v>332</v>
      </c>
      <c r="D32" s="85" t="s">
        <v>333</v>
      </c>
      <c r="E32" s="27" t="s">
        <v>17</v>
      </c>
      <c r="F32" s="112" t="s">
        <v>66</v>
      </c>
      <c r="G32" s="113">
        <v>1987</v>
      </c>
      <c r="H32" s="85" t="s">
        <v>334</v>
      </c>
      <c r="I32" s="24" t="str">
        <f t="shared" ref="I32:I47" si="2">IF($F32="m",IF($G$1-$G32&gt;19,IF($G$1-$G32&lt;40,"A",IF($G$1-$G32&gt;49,IF($G$1-$G32&gt;59,IF($G$1-$G32&gt;69,"E","D"),"C"),"B")),"JM"),IF($G$1-$G32&gt;19,IF($G$1-$G32&lt;35,"F",IF($G$1-$G32&lt;50,"G","H")),"JŽ"))</f>
        <v>F</v>
      </c>
      <c r="J32" s="24">
        <f>COUNTIF(I$7:I32,I32)</f>
        <v>1</v>
      </c>
      <c r="K32" s="28">
        <v>1.7569444444444447E-2</v>
      </c>
    </row>
    <row r="33" spans="1:11" x14ac:dyDescent="0.25">
      <c r="A33" s="30">
        <v>2</v>
      </c>
      <c r="B33" s="29">
        <v>248</v>
      </c>
      <c r="C33" s="31" t="s">
        <v>335</v>
      </c>
      <c r="D33" s="114" t="s">
        <v>336</v>
      </c>
      <c r="E33" s="33" t="s">
        <v>17</v>
      </c>
      <c r="F33" s="29" t="s">
        <v>66</v>
      </c>
      <c r="G33" s="115">
        <v>1985</v>
      </c>
      <c r="H33" s="114" t="s">
        <v>315</v>
      </c>
      <c r="I33" s="30" t="str">
        <f t="shared" si="2"/>
        <v>G</v>
      </c>
      <c r="J33" s="30">
        <f>COUNTIF(I$7:I33,I33)</f>
        <v>1</v>
      </c>
      <c r="K33" s="34">
        <v>2.1562499999999998E-2</v>
      </c>
    </row>
    <row r="34" spans="1:11" x14ac:dyDescent="0.25">
      <c r="A34" s="36">
        <v>3</v>
      </c>
      <c r="B34" s="35">
        <v>255</v>
      </c>
      <c r="C34" s="37" t="s">
        <v>337</v>
      </c>
      <c r="D34" s="92" t="s">
        <v>336</v>
      </c>
      <c r="E34" s="39" t="s">
        <v>17</v>
      </c>
      <c r="F34" s="93" t="s">
        <v>66</v>
      </c>
      <c r="G34" s="94">
        <v>1983</v>
      </c>
      <c r="H34" s="92" t="s">
        <v>139</v>
      </c>
      <c r="I34" s="36" t="str">
        <f t="shared" si="2"/>
        <v>G</v>
      </c>
      <c r="J34" s="36">
        <f>COUNTIF(I$7:I34,I34)</f>
        <v>2</v>
      </c>
      <c r="K34" s="40">
        <v>2.2060185185185183E-2</v>
      </c>
    </row>
    <row r="35" spans="1:11" x14ac:dyDescent="0.25">
      <c r="A35" s="42">
        <v>4</v>
      </c>
      <c r="B35" s="41">
        <v>249</v>
      </c>
      <c r="C35" s="43" t="s">
        <v>338</v>
      </c>
      <c r="D35" s="95" t="s">
        <v>149</v>
      </c>
      <c r="E35" s="45" t="s">
        <v>17</v>
      </c>
      <c r="F35" s="96" t="s">
        <v>66</v>
      </c>
      <c r="G35" s="97">
        <v>1985</v>
      </c>
      <c r="H35" s="95" t="s">
        <v>29</v>
      </c>
      <c r="I35" s="42" t="str">
        <f t="shared" si="2"/>
        <v>G</v>
      </c>
      <c r="J35" s="42">
        <f>COUNTIF(I$7:I35,I35)</f>
        <v>3</v>
      </c>
      <c r="K35" s="48">
        <v>2.2685185185185183E-2</v>
      </c>
    </row>
    <row r="36" spans="1:11" x14ac:dyDescent="0.25">
      <c r="A36" s="42">
        <v>5</v>
      </c>
      <c r="B36" s="41">
        <v>214</v>
      </c>
      <c r="C36" s="43" t="s">
        <v>339</v>
      </c>
      <c r="D36" s="95" t="s">
        <v>340</v>
      </c>
      <c r="E36" s="45" t="s">
        <v>17</v>
      </c>
      <c r="F36" s="96" t="s">
        <v>66</v>
      </c>
      <c r="G36" s="97">
        <v>1990</v>
      </c>
      <c r="H36" s="95" t="s">
        <v>26</v>
      </c>
      <c r="I36" s="42" t="str">
        <f t="shared" si="2"/>
        <v>F</v>
      </c>
      <c r="J36" s="42">
        <f>COUNTIF(I$7:I36,I36)</f>
        <v>2</v>
      </c>
      <c r="K36" s="48">
        <v>2.3634259259259258E-2</v>
      </c>
    </row>
    <row r="37" spans="1:11" x14ac:dyDescent="0.25">
      <c r="A37" s="42">
        <v>6</v>
      </c>
      <c r="B37" s="41">
        <v>260</v>
      </c>
      <c r="C37" s="43" t="s">
        <v>341</v>
      </c>
      <c r="D37" s="95" t="s">
        <v>182</v>
      </c>
      <c r="E37" s="45" t="s">
        <v>17</v>
      </c>
      <c r="F37" s="96" t="s">
        <v>66</v>
      </c>
      <c r="G37" s="97">
        <v>1992</v>
      </c>
      <c r="H37" s="95" t="s">
        <v>139</v>
      </c>
      <c r="I37" s="42" t="str">
        <f t="shared" si="2"/>
        <v>F</v>
      </c>
      <c r="J37" s="42">
        <f>COUNTIF(I$7:I37,I37)</f>
        <v>3</v>
      </c>
      <c r="K37" s="48">
        <v>2.4027777777777776E-2</v>
      </c>
    </row>
    <row r="38" spans="1:11" x14ac:dyDescent="0.25">
      <c r="A38" s="42">
        <v>7</v>
      </c>
      <c r="B38" s="41">
        <v>266</v>
      </c>
      <c r="C38" s="43" t="s">
        <v>342</v>
      </c>
      <c r="D38" s="95" t="s">
        <v>343</v>
      </c>
      <c r="E38" s="45" t="s">
        <v>17</v>
      </c>
      <c r="F38" s="41" t="s">
        <v>66</v>
      </c>
      <c r="G38" s="42">
        <v>1979</v>
      </c>
      <c r="H38" s="95" t="s">
        <v>109</v>
      </c>
      <c r="I38" s="42" t="str">
        <f t="shared" si="2"/>
        <v>G</v>
      </c>
      <c r="J38" s="42">
        <f>COUNTIF(I$7:I38,I38)</f>
        <v>4</v>
      </c>
      <c r="K38" s="48">
        <v>2.462962962962963E-2</v>
      </c>
    </row>
    <row r="39" spans="1:11" x14ac:dyDescent="0.25">
      <c r="A39" s="42">
        <v>8</v>
      </c>
      <c r="B39" s="41">
        <v>201</v>
      </c>
      <c r="C39" s="43" t="s">
        <v>344</v>
      </c>
      <c r="D39" s="95" t="s">
        <v>114</v>
      </c>
      <c r="E39" s="45" t="s">
        <v>17</v>
      </c>
      <c r="F39" s="96" t="s">
        <v>66</v>
      </c>
      <c r="G39" s="97">
        <v>1979</v>
      </c>
      <c r="H39" s="95" t="s">
        <v>26</v>
      </c>
      <c r="I39" s="42" t="str">
        <f t="shared" si="2"/>
        <v>G</v>
      </c>
      <c r="J39" s="42">
        <f>COUNTIF(I$7:I39,I39)</f>
        <v>5</v>
      </c>
      <c r="K39" s="48">
        <v>2.4756944444444443E-2</v>
      </c>
    </row>
    <row r="40" spans="1:11" x14ac:dyDescent="0.25">
      <c r="A40" s="42">
        <v>9</v>
      </c>
      <c r="B40" s="41">
        <v>259</v>
      </c>
      <c r="C40" s="43" t="s">
        <v>345</v>
      </c>
      <c r="D40" s="95" t="s">
        <v>206</v>
      </c>
      <c r="E40" s="45" t="s">
        <v>17</v>
      </c>
      <c r="F40" s="96" t="s">
        <v>66</v>
      </c>
      <c r="G40" s="97">
        <v>1992</v>
      </c>
      <c r="H40" s="95" t="s">
        <v>174</v>
      </c>
      <c r="I40" s="42" t="str">
        <f t="shared" si="2"/>
        <v>F</v>
      </c>
      <c r="J40" s="42">
        <f>COUNTIF(I$7:I40,I40)</f>
        <v>4</v>
      </c>
      <c r="K40" s="48">
        <v>2.5243055555555557E-2</v>
      </c>
    </row>
    <row r="41" spans="1:11" x14ac:dyDescent="0.25">
      <c r="A41" s="42">
        <v>10</v>
      </c>
      <c r="B41" s="41">
        <v>246</v>
      </c>
      <c r="C41" s="43" t="s">
        <v>346</v>
      </c>
      <c r="D41" s="95" t="s">
        <v>347</v>
      </c>
      <c r="E41" s="45" t="s">
        <v>17</v>
      </c>
      <c r="F41" s="41" t="s">
        <v>66</v>
      </c>
      <c r="G41" s="42">
        <v>1973</v>
      </c>
      <c r="H41" s="95" t="s">
        <v>348</v>
      </c>
      <c r="I41" s="42" t="str">
        <f t="shared" si="2"/>
        <v>G</v>
      </c>
      <c r="J41" s="42">
        <f>COUNTIF(I$7:I41,I41)</f>
        <v>6</v>
      </c>
      <c r="K41" s="48">
        <v>2.6180555555555558E-2</v>
      </c>
    </row>
    <row r="42" spans="1:11" x14ac:dyDescent="0.25">
      <c r="A42" s="42">
        <v>11</v>
      </c>
      <c r="B42" s="41">
        <v>243</v>
      </c>
      <c r="C42" s="43" t="s">
        <v>349</v>
      </c>
      <c r="D42" s="95" t="s">
        <v>265</v>
      </c>
      <c r="E42" s="45" t="s">
        <v>17</v>
      </c>
      <c r="F42" s="96" t="s">
        <v>66</v>
      </c>
      <c r="G42" s="97">
        <v>1974</v>
      </c>
      <c r="H42" s="95" t="s">
        <v>72</v>
      </c>
      <c r="I42" s="42" t="str">
        <f t="shared" si="2"/>
        <v>G</v>
      </c>
      <c r="J42" s="42">
        <f>COUNTIF(I$7:I42,I42)</f>
        <v>7</v>
      </c>
      <c r="K42" s="48">
        <v>2.7557870370370368E-2</v>
      </c>
    </row>
    <row r="43" spans="1:11" x14ac:dyDescent="0.25">
      <c r="A43" s="42">
        <v>12</v>
      </c>
      <c r="B43" s="41">
        <v>222</v>
      </c>
      <c r="C43" s="43" t="s">
        <v>350</v>
      </c>
      <c r="D43" s="95" t="s">
        <v>114</v>
      </c>
      <c r="E43" s="45" t="s">
        <v>17</v>
      </c>
      <c r="F43" s="96" t="s">
        <v>66</v>
      </c>
      <c r="G43" s="97">
        <v>1986</v>
      </c>
      <c r="H43" s="95" t="s">
        <v>132</v>
      </c>
      <c r="I43" s="42" t="str">
        <f t="shared" si="2"/>
        <v>F</v>
      </c>
      <c r="J43" s="42">
        <f>COUNTIF(I$7:I43,I43)</f>
        <v>5</v>
      </c>
      <c r="K43" s="48">
        <v>2.7696759259259258E-2</v>
      </c>
    </row>
    <row r="44" spans="1:11" x14ac:dyDescent="0.25">
      <c r="A44" s="42">
        <v>13</v>
      </c>
      <c r="B44" s="41">
        <v>244</v>
      </c>
      <c r="C44" s="43" t="s">
        <v>351</v>
      </c>
      <c r="D44" s="95" t="s">
        <v>352</v>
      </c>
      <c r="E44" s="45" t="s">
        <v>17</v>
      </c>
      <c r="F44" s="41" t="s">
        <v>66</v>
      </c>
      <c r="G44" s="42">
        <v>1973</v>
      </c>
      <c r="H44" s="95" t="s">
        <v>109</v>
      </c>
      <c r="I44" s="42" t="str">
        <f t="shared" si="2"/>
        <v>G</v>
      </c>
      <c r="J44" s="42">
        <f>COUNTIF(I$7:I44,I44)</f>
        <v>8</v>
      </c>
      <c r="K44" s="48">
        <v>2.9097222222222222E-2</v>
      </c>
    </row>
    <row r="45" spans="1:11" x14ac:dyDescent="0.25">
      <c r="A45" s="42">
        <v>14</v>
      </c>
      <c r="B45" s="41">
        <v>218</v>
      </c>
      <c r="C45" s="49" t="s">
        <v>353</v>
      </c>
      <c r="D45" s="98" t="s">
        <v>221</v>
      </c>
      <c r="E45" s="45" t="s">
        <v>17</v>
      </c>
      <c r="F45" s="41" t="s">
        <v>66</v>
      </c>
      <c r="G45" s="99">
        <v>1966</v>
      </c>
      <c r="H45" s="100" t="s">
        <v>354</v>
      </c>
      <c r="I45" s="42" t="str">
        <f t="shared" si="2"/>
        <v>H</v>
      </c>
      <c r="J45" s="42">
        <f>COUNTIF(I$7:I45,I45)</f>
        <v>1</v>
      </c>
      <c r="K45" s="48">
        <v>3.0462962962962966E-2</v>
      </c>
    </row>
    <row r="46" spans="1:11" x14ac:dyDescent="0.25">
      <c r="A46" s="42">
        <v>15</v>
      </c>
      <c r="B46" s="41">
        <v>253</v>
      </c>
      <c r="C46" s="43" t="s">
        <v>355</v>
      </c>
      <c r="D46" s="95" t="s">
        <v>202</v>
      </c>
      <c r="E46" s="45" t="s">
        <v>17</v>
      </c>
      <c r="F46" s="116" t="s">
        <v>66</v>
      </c>
      <c r="G46" s="97">
        <v>1984</v>
      </c>
      <c r="H46" s="95" t="s">
        <v>26</v>
      </c>
      <c r="I46" s="42" t="str">
        <f t="shared" si="2"/>
        <v>G</v>
      </c>
      <c r="J46" s="42">
        <f>COUNTIF(I$7:I46,I46)</f>
        <v>9</v>
      </c>
      <c r="K46" s="66">
        <v>3.7465277777777778E-2</v>
      </c>
    </row>
    <row r="47" spans="1:11" x14ac:dyDescent="0.25">
      <c r="A47" s="42">
        <v>16</v>
      </c>
      <c r="B47" s="41">
        <v>220</v>
      </c>
      <c r="C47" s="105" t="s">
        <v>356</v>
      </c>
      <c r="D47" s="98" t="s">
        <v>347</v>
      </c>
      <c r="E47" s="45" t="s">
        <v>17</v>
      </c>
      <c r="F47" s="41" t="s">
        <v>66</v>
      </c>
      <c r="G47" s="99">
        <v>1965</v>
      </c>
      <c r="H47" s="100" t="s">
        <v>72</v>
      </c>
      <c r="I47" s="42" t="str">
        <f t="shared" si="2"/>
        <v>H</v>
      </c>
      <c r="J47" s="42">
        <f>COUNTIF(I$7:I47,I47)</f>
        <v>2</v>
      </c>
      <c r="K47" s="48">
        <v>3.90625E-2</v>
      </c>
    </row>
    <row r="48" spans="1:11" x14ac:dyDescent="0.25">
      <c r="A48" s="2"/>
      <c r="B48" s="1"/>
      <c r="C48" s="117"/>
      <c r="D48" s="75"/>
      <c r="E48" s="77"/>
      <c r="F48" s="1"/>
      <c r="G48" s="76"/>
      <c r="H48" s="118"/>
      <c r="I48" s="2"/>
      <c r="J48" s="2"/>
      <c r="K48" s="119"/>
    </row>
    <row r="49" spans="1:11" ht="15.75" x14ac:dyDescent="0.25">
      <c r="A49" s="120" t="s">
        <v>357</v>
      </c>
      <c r="B49" s="120"/>
      <c r="C49" s="120"/>
      <c r="D49" s="75"/>
      <c r="E49" s="77"/>
      <c r="F49" s="1"/>
      <c r="G49" s="76"/>
      <c r="H49" s="118"/>
      <c r="I49" s="2"/>
      <c r="J49" s="2"/>
      <c r="K49" s="119"/>
    </row>
    <row r="50" spans="1:11" x14ac:dyDescent="0.25">
      <c r="A50" s="82" t="s">
        <v>4</v>
      </c>
      <c r="B50" s="16" t="s">
        <v>288</v>
      </c>
      <c r="C50" s="18" t="s">
        <v>6</v>
      </c>
      <c r="D50" s="83" t="s">
        <v>7</v>
      </c>
      <c r="E50" s="20" t="s">
        <v>8</v>
      </c>
      <c r="F50" s="20" t="s">
        <v>9</v>
      </c>
      <c r="G50" s="17" t="s">
        <v>10</v>
      </c>
      <c r="H50" s="84" t="s">
        <v>11</v>
      </c>
      <c r="I50" s="20" t="s">
        <v>12</v>
      </c>
      <c r="J50" s="16" t="s">
        <v>13</v>
      </c>
      <c r="K50" s="20" t="s">
        <v>14</v>
      </c>
    </row>
    <row r="51" spans="1:11" x14ac:dyDescent="0.25">
      <c r="A51" s="24">
        <v>1</v>
      </c>
      <c r="B51" s="23">
        <v>234</v>
      </c>
      <c r="C51" s="25" t="s">
        <v>358</v>
      </c>
      <c r="D51" s="85" t="s">
        <v>105</v>
      </c>
      <c r="E51" s="27" t="s">
        <v>17</v>
      </c>
      <c r="F51" s="112" t="s">
        <v>18</v>
      </c>
      <c r="G51" s="113">
        <v>2003</v>
      </c>
      <c r="H51" s="85" t="s">
        <v>359</v>
      </c>
      <c r="I51" s="24" t="str">
        <f>IF($F51="m",IF($G$1-$G51&gt;19,IF($G$1-$G51&lt;40,"A",IF($G$1-$G51&gt;49,IF($G$1-$G51&gt;59,IF($G$1-$G51&gt;69,"E","D"),"C"),"B")),"JM"),IF($G$1-$G51&gt;19,IF($G$1-$G51&lt;35,"F",IF($G$1-$G51&lt;50,"G","H")),"JŽ"))</f>
        <v>JM</v>
      </c>
      <c r="J51" s="24">
        <f>COUNTIF(I$7:I51,I51)</f>
        <v>1</v>
      </c>
      <c r="K51" s="28">
        <v>1.539351851851852E-2</v>
      </c>
    </row>
    <row r="52" spans="1:11" x14ac:dyDescent="0.25">
      <c r="A52" s="30">
        <v>2</v>
      </c>
      <c r="B52" s="29">
        <v>235</v>
      </c>
      <c r="C52" s="31" t="s">
        <v>360</v>
      </c>
      <c r="D52" s="114" t="s">
        <v>290</v>
      </c>
      <c r="E52" s="33" t="s">
        <v>17</v>
      </c>
      <c r="F52" s="121" t="s">
        <v>18</v>
      </c>
      <c r="G52" s="122">
        <v>2003</v>
      </c>
      <c r="H52" s="114" t="s">
        <v>361</v>
      </c>
      <c r="I52" s="30" t="str">
        <f>IF($F52="m",IF($G$1-$G52&gt;19,IF($G$1-$G52&lt;40,"A",IF($G$1-$G52&gt;49,IF($G$1-$G52&gt;59,IF($G$1-$G52&gt;69,"E","D"),"C"),"B")),"JM"),IF($G$1-$G52&gt;19,IF($G$1-$G52&lt;35,"F",IF($G$1-$G52&lt;50,"G","H")),"JŽ"))</f>
        <v>JM</v>
      </c>
      <c r="J52" s="30">
        <f>COUNTIF(I$7:I52,I52)</f>
        <v>2</v>
      </c>
      <c r="K52" s="34">
        <v>1.6701388888888887E-2</v>
      </c>
    </row>
    <row r="53" spans="1:11" x14ac:dyDescent="0.25">
      <c r="A53" s="36">
        <v>3</v>
      </c>
      <c r="B53" s="35">
        <v>236</v>
      </c>
      <c r="C53" s="37" t="s">
        <v>322</v>
      </c>
      <c r="D53" s="92" t="s">
        <v>362</v>
      </c>
      <c r="E53" s="39" t="s">
        <v>17</v>
      </c>
      <c r="F53" s="93" t="s">
        <v>18</v>
      </c>
      <c r="G53" s="94">
        <v>2013</v>
      </c>
      <c r="H53" s="92" t="s">
        <v>139</v>
      </c>
      <c r="I53" s="36" t="str">
        <f>IF($F53="m",IF($G$1-$G53&gt;19,IF($G$1-$G53&lt;40,"A",IF($G$1-$G53&gt;49,IF($G$1-$G53&gt;59,IF($G$1-$G53&gt;69,"E","D"),"C"),"B")),"JM"),IF($G$1-$G53&gt;19,IF($G$1-$G53&lt;35,"F",IF($G$1-$G53&lt;50,"G","H")),"JŽ"))</f>
        <v>JM</v>
      </c>
      <c r="J53" s="36">
        <f>COUNTIF(I$7:I53,I53)</f>
        <v>3</v>
      </c>
      <c r="K53" s="40">
        <v>2.5150462962962961E-2</v>
      </c>
    </row>
    <row r="54" spans="1:11" ht="15.75" x14ac:dyDescent="0.25">
      <c r="A54" s="123" t="s">
        <v>363</v>
      </c>
      <c r="B54" s="123"/>
      <c r="C54" s="123"/>
      <c r="D54" s="108"/>
      <c r="E54" s="77"/>
      <c r="F54" s="109"/>
      <c r="G54" s="110"/>
      <c r="H54" s="108"/>
      <c r="I54" s="2"/>
      <c r="J54" s="2"/>
      <c r="K54" s="119"/>
    </row>
    <row r="55" spans="1:11" x14ac:dyDescent="0.25">
      <c r="A55" s="24">
        <v>1</v>
      </c>
      <c r="B55" s="23">
        <v>213</v>
      </c>
      <c r="C55" s="25" t="s">
        <v>337</v>
      </c>
      <c r="D55" s="85" t="s">
        <v>364</v>
      </c>
      <c r="E55" s="27" t="s">
        <v>17</v>
      </c>
      <c r="F55" s="112" t="s">
        <v>66</v>
      </c>
      <c r="G55" s="113">
        <v>2007</v>
      </c>
      <c r="H55" s="85" t="s">
        <v>43</v>
      </c>
      <c r="I55" s="24" t="str">
        <f>IF($F55="m",IF($G$1-$G55&gt;19,IF($G$1-$G55&lt;40,"A",IF($G$1-$G55&gt;49,IF($G$1-$G55&gt;59,IF($G$1-$G55&gt;69,"E","D"),"C"),"B")),"JM"),IF($G$1-$G55&gt;19,IF($G$1-$G55&lt;35,"F",IF($G$1-$G55&lt;50,"G","H")),"JŽ"))</f>
        <v>JŽ</v>
      </c>
      <c r="J55" s="24">
        <f>COUNTIF(I$7:I55,I55)</f>
        <v>1</v>
      </c>
      <c r="K55" s="28">
        <v>2.1863425925925925E-2</v>
      </c>
    </row>
    <row r="56" spans="1:11" x14ac:dyDescent="0.25">
      <c r="A56" s="30">
        <v>2</v>
      </c>
      <c r="B56" s="29">
        <v>240</v>
      </c>
      <c r="C56" s="31" t="s">
        <v>322</v>
      </c>
      <c r="D56" s="114" t="s">
        <v>365</v>
      </c>
      <c r="E56" s="33" t="s">
        <v>17</v>
      </c>
      <c r="F56" s="121" t="s">
        <v>66</v>
      </c>
      <c r="G56" s="122">
        <v>2005</v>
      </c>
      <c r="H56" s="114" t="s">
        <v>139</v>
      </c>
      <c r="I56" s="30" t="str">
        <f>IF($F56="m",IF($G$1-$G56&gt;19,IF($G$1-$G56&lt;40,"A",IF($G$1-$G56&gt;49,IF($G$1-$G56&gt;59,IF($G$1-$G56&gt;69,"E","D"),"C"),"B")),"JM"),IF($G$1-$G56&gt;19,IF($G$1-$G56&lt;35,"F",IF($G$1-$G56&lt;50,"G","H")),"JŽ"))</f>
        <v>JŽ</v>
      </c>
      <c r="J56" s="30">
        <f>COUNTIF(I$7:I56,I56)</f>
        <v>2</v>
      </c>
      <c r="K56" s="34">
        <v>2.3553240740740739E-2</v>
      </c>
    </row>
    <row r="57" spans="1:11" x14ac:dyDescent="0.25">
      <c r="A57" s="36">
        <v>3</v>
      </c>
      <c r="B57" s="35">
        <v>228</v>
      </c>
      <c r="C57" s="37" t="s">
        <v>366</v>
      </c>
      <c r="D57" s="92" t="s">
        <v>367</v>
      </c>
      <c r="E57" s="39" t="s">
        <v>17</v>
      </c>
      <c r="F57" s="93" t="s">
        <v>66</v>
      </c>
      <c r="G57" s="94">
        <v>2003</v>
      </c>
      <c r="H57" s="92" t="s">
        <v>29</v>
      </c>
      <c r="I57" s="36" t="str">
        <f>IF($F57="m",IF($G$1-$G57&gt;19,IF($G$1-$G57&lt;40,"A",IF($G$1-$G57&gt;49,IF($G$1-$G57&gt;59,IF($G$1-$G57&gt;69,"E","D"),"C"),"B")),"JM"),IF($G$1-$G57&gt;19,IF($G$1-$G57&lt;35,"F",IF($G$1-$G57&lt;50,"G","H")),"JŽ"))</f>
        <v>JŽ</v>
      </c>
      <c r="J57" s="36">
        <f>COUNTIF(I$7:I57,I57)</f>
        <v>3</v>
      </c>
      <c r="K57" s="40">
        <v>2.7974537037037034E-2</v>
      </c>
    </row>
    <row r="58" spans="1:11" x14ac:dyDescent="0.25">
      <c r="A58" s="2"/>
      <c r="B58" s="1"/>
      <c r="C58" s="3"/>
      <c r="D58" s="75"/>
      <c r="E58" s="1"/>
      <c r="F58" s="1"/>
      <c r="G58" s="76"/>
      <c r="H58" s="77"/>
      <c r="I58" s="2"/>
      <c r="J58" s="2"/>
      <c r="K58" s="3"/>
    </row>
    <row r="59" spans="1:11" x14ac:dyDescent="0.25">
      <c r="A59" s="69" t="s">
        <v>284</v>
      </c>
      <c r="B59" s="68"/>
      <c r="C59" s="70"/>
      <c r="D59" s="124"/>
      <c r="E59" s="72"/>
      <c r="F59" s="125"/>
      <c r="G59" s="126"/>
      <c r="H59" s="127"/>
      <c r="I59" s="72"/>
      <c r="J59" s="72"/>
      <c r="K59" s="72"/>
    </row>
    <row r="60" spans="1:11" x14ac:dyDescent="0.25">
      <c r="A60" s="74" t="s">
        <v>285</v>
      </c>
      <c r="B60" s="74"/>
      <c r="C60" s="74"/>
      <c r="D60" s="74"/>
      <c r="E60" s="74"/>
      <c r="F60" s="74"/>
      <c r="G60" s="126"/>
      <c r="H60" s="127"/>
      <c r="I60" s="72"/>
      <c r="J60" s="72"/>
      <c r="K60" s="72"/>
    </row>
  </sheetData>
  <mergeCells count="8">
    <mergeCell ref="A54:C54"/>
    <mergeCell ref="A60:F60"/>
    <mergeCell ref="A2:K2"/>
    <mergeCell ref="A3:J3"/>
    <mergeCell ref="A4:B4"/>
    <mergeCell ref="A5:C5"/>
    <mergeCell ref="A31:C31"/>
    <mergeCell ref="A49:C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C374-8A45-4CF0-8BC0-FFBB1C394451}">
  <dimension ref="A1:L30"/>
  <sheetViews>
    <sheetView workbookViewId="0">
      <selection activeCell="A7" sqref="A7:L7"/>
    </sheetView>
  </sheetViews>
  <sheetFormatPr defaultRowHeight="15" x14ac:dyDescent="0.25"/>
  <sheetData>
    <row r="1" spans="1:12" ht="0.75" customHeight="1" x14ac:dyDescent="0.25">
      <c r="A1" s="3"/>
      <c r="B1" s="1"/>
      <c r="C1" s="3"/>
      <c r="D1" s="75"/>
      <c r="E1" s="1"/>
      <c r="F1" s="1" t="s">
        <v>0</v>
      </c>
      <c r="G1" s="5">
        <v>2020</v>
      </c>
      <c r="H1" s="77"/>
      <c r="I1" s="2"/>
      <c r="J1" s="2"/>
      <c r="K1" s="3"/>
      <c r="L1" s="1"/>
    </row>
    <row r="2" spans="1:12" ht="0.75" customHeight="1" x14ac:dyDescent="0.25">
      <c r="A2" s="3"/>
      <c r="B2" s="1"/>
      <c r="C2" s="3"/>
      <c r="D2" s="75"/>
      <c r="E2" s="1"/>
      <c r="F2" s="1"/>
      <c r="G2" s="5"/>
      <c r="H2" s="77"/>
      <c r="I2" s="2"/>
      <c r="J2" s="2"/>
      <c r="K2" s="3"/>
      <c r="L2" s="1"/>
    </row>
    <row r="3" spans="1:12" ht="0.75" customHeight="1" x14ac:dyDescent="0.25">
      <c r="A3" s="3"/>
      <c r="B3" s="1"/>
      <c r="C3" s="3"/>
      <c r="D3" s="75"/>
      <c r="E3" s="1"/>
      <c r="F3" s="1"/>
      <c r="G3" s="5"/>
      <c r="H3" s="77"/>
      <c r="I3" s="2"/>
      <c r="J3" s="2"/>
      <c r="K3" s="3"/>
      <c r="L3" s="1"/>
    </row>
    <row r="4" spans="1:12" ht="0.75" customHeight="1" x14ac:dyDescent="0.25">
      <c r="A4" s="3"/>
      <c r="B4" s="1"/>
      <c r="C4" s="3"/>
      <c r="D4" s="75"/>
      <c r="E4" s="1"/>
      <c r="F4" s="1"/>
      <c r="G4" s="5"/>
      <c r="H4" s="77"/>
      <c r="I4" s="2"/>
      <c r="J4" s="2"/>
      <c r="K4" s="3"/>
      <c r="L4" s="1"/>
    </row>
    <row r="5" spans="1:12" ht="0.75" customHeight="1" x14ac:dyDescent="0.25">
      <c r="A5" s="3"/>
      <c r="B5" s="1"/>
      <c r="C5" s="3"/>
      <c r="D5" s="75"/>
      <c r="E5" s="1"/>
      <c r="F5" s="1"/>
      <c r="G5" s="5"/>
      <c r="H5" s="77"/>
      <c r="I5" s="2"/>
      <c r="J5" s="2"/>
      <c r="K5" s="3"/>
      <c r="L5" s="1"/>
    </row>
    <row r="6" spans="1:12" ht="0.75" customHeight="1" thickBot="1" x14ac:dyDescent="0.3">
      <c r="A6" s="3"/>
      <c r="B6" s="1"/>
      <c r="C6" s="3"/>
      <c r="D6" s="75"/>
      <c r="E6" s="1"/>
      <c r="F6" s="1"/>
      <c r="G6" s="5"/>
      <c r="H6" s="77"/>
      <c r="I6" s="2"/>
      <c r="J6" s="2"/>
      <c r="K6" s="3"/>
      <c r="L6" s="1"/>
    </row>
    <row r="7" spans="1:12" ht="29.25" thickBot="1" x14ac:dyDescent="0.5">
      <c r="A7" s="6" t="s">
        <v>368</v>
      </c>
      <c r="B7" s="7"/>
      <c r="C7" s="7"/>
      <c r="D7" s="7"/>
      <c r="E7" s="7"/>
      <c r="F7" s="7"/>
      <c r="G7" s="7"/>
      <c r="H7" s="7"/>
      <c r="I7" s="7"/>
      <c r="J7" s="7"/>
      <c r="K7" s="7"/>
      <c r="L7" s="8"/>
    </row>
    <row r="8" spans="1:12" ht="18.75" x14ac:dyDescent="0.3">
      <c r="A8" s="9" t="s">
        <v>2</v>
      </c>
      <c r="B8" s="9"/>
      <c r="C8" s="9"/>
      <c r="D8" s="9"/>
      <c r="E8" s="9"/>
      <c r="F8" s="9"/>
      <c r="G8" s="9"/>
      <c r="H8" s="9"/>
      <c r="I8" s="9"/>
      <c r="J8" s="9"/>
      <c r="K8" s="10"/>
      <c r="L8" s="13"/>
    </row>
    <row r="9" spans="1:12" ht="18.75" x14ac:dyDescent="0.3">
      <c r="A9" s="128" t="s">
        <v>369</v>
      </c>
      <c r="B9" s="129"/>
      <c r="C9" s="130"/>
      <c r="D9" s="79"/>
      <c r="E9" s="13"/>
      <c r="F9" s="13"/>
      <c r="G9" s="13"/>
      <c r="H9" s="80"/>
      <c r="I9" s="14"/>
      <c r="J9" s="14"/>
      <c r="K9" s="15"/>
      <c r="L9" s="13"/>
    </row>
    <row r="10" spans="1:12" ht="18.75" x14ac:dyDescent="0.3">
      <c r="A10" s="131" t="s">
        <v>370</v>
      </c>
      <c r="B10" s="131"/>
      <c r="C10" s="131"/>
      <c r="D10" s="79"/>
      <c r="E10" s="13"/>
      <c r="F10" s="13"/>
      <c r="G10" s="13"/>
      <c r="H10" s="80"/>
      <c r="I10" s="14"/>
      <c r="J10" s="14"/>
      <c r="K10" s="15"/>
      <c r="L10" s="13"/>
    </row>
    <row r="11" spans="1:12" x14ac:dyDescent="0.25">
      <c r="A11" s="82" t="s">
        <v>4</v>
      </c>
      <c r="B11" s="82" t="s">
        <v>288</v>
      </c>
      <c r="C11" s="22" t="s">
        <v>6</v>
      </c>
      <c r="D11" s="19" t="s">
        <v>7</v>
      </c>
      <c r="E11" s="132" t="s">
        <v>8</v>
      </c>
      <c r="F11" s="132" t="s">
        <v>9</v>
      </c>
      <c r="G11" s="17" t="s">
        <v>10</v>
      </c>
      <c r="H11" s="22" t="s">
        <v>11</v>
      </c>
      <c r="I11" s="132" t="s">
        <v>12</v>
      </c>
      <c r="J11" s="82" t="s">
        <v>13</v>
      </c>
      <c r="K11" s="132" t="s">
        <v>14</v>
      </c>
      <c r="L11" s="132" t="s">
        <v>371</v>
      </c>
    </row>
    <row r="12" spans="1:12" x14ac:dyDescent="0.25">
      <c r="A12" s="133">
        <v>1</v>
      </c>
      <c r="B12" s="23">
        <v>204</v>
      </c>
      <c r="C12" s="25" t="s">
        <v>372</v>
      </c>
      <c r="D12" s="85" t="s">
        <v>93</v>
      </c>
      <c r="E12" s="23" t="s">
        <v>17</v>
      </c>
      <c r="F12" s="112" t="s">
        <v>18</v>
      </c>
      <c r="G12" s="134">
        <v>1966</v>
      </c>
      <c r="H12" s="85" t="s">
        <v>373</v>
      </c>
      <c r="I12" s="24" t="str">
        <f>IF($F12="m",IF($G$1-$G12&gt;19,IF($G$1-$G12&lt;40,"A",IF($G$1-$G12&gt;49,IF($G$1-$G12&gt;59,IF($G$1-$G12&gt;69,"E","D"),"C"),"B")),"JM"),IF($G$1-$G12&gt;19,IF($G$1-$G12&lt;35,"F",IF($G$1-$G12&lt;50,"G","H")),"JŽ"))</f>
        <v>C</v>
      </c>
      <c r="J12" s="24">
        <f>COUNTIF(I$12:I12,I12)</f>
        <v>1</v>
      </c>
      <c r="K12" s="28">
        <v>4.252314814814815E-2</v>
      </c>
      <c r="L12" s="112" t="s">
        <v>374</v>
      </c>
    </row>
    <row r="13" spans="1:12" x14ac:dyDescent="0.25">
      <c r="A13" s="135">
        <v>2</v>
      </c>
      <c r="B13" s="29">
        <v>227</v>
      </c>
      <c r="C13" s="31" t="s">
        <v>375</v>
      </c>
      <c r="D13" s="114" t="s">
        <v>60</v>
      </c>
      <c r="E13" s="29" t="s">
        <v>17</v>
      </c>
      <c r="F13" s="121" t="s">
        <v>18</v>
      </c>
      <c r="G13" s="136">
        <v>2001</v>
      </c>
      <c r="H13" s="114" t="s">
        <v>29</v>
      </c>
      <c r="I13" s="30" t="str">
        <f>IF($F13="m",IF($G$1-$G13&gt;19,IF($G$1-$G13&lt;40,"A",IF($G$1-$G13&gt;49,IF($G$1-$G13&gt;59,IF($G$1-$G13&gt;69,"E","D"),"C"),"B")),"JM"),IF($G$1-$G13&gt;19,IF($G$1-$G13&lt;35,"F",IF($G$1-$G13&lt;50,"G","H")),"JŽ"))</f>
        <v>JM</v>
      </c>
      <c r="J13" s="30">
        <f>COUNTIF(I$12:I13,I13)</f>
        <v>1</v>
      </c>
      <c r="K13" s="34">
        <v>4.2627314814814819E-2</v>
      </c>
      <c r="L13" s="121" t="s">
        <v>374</v>
      </c>
    </row>
    <row r="14" spans="1:12" x14ac:dyDescent="0.25">
      <c r="A14" s="137">
        <v>3</v>
      </c>
      <c r="B14" s="35">
        <v>209</v>
      </c>
      <c r="C14" s="37" t="s">
        <v>376</v>
      </c>
      <c r="D14" s="92" t="s">
        <v>126</v>
      </c>
      <c r="E14" s="35" t="s">
        <v>17</v>
      </c>
      <c r="F14" s="93" t="s">
        <v>18</v>
      </c>
      <c r="G14" s="138">
        <v>1978</v>
      </c>
      <c r="H14" s="92" t="s">
        <v>100</v>
      </c>
      <c r="I14" s="36" t="str">
        <f>IF($F14="m",IF($G$1-$G14&gt;19,IF($G$1-$G14&lt;40,"A",IF($G$1-$G14&gt;49,IF($G$1-$G14&gt;59,IF($G$1-$G14&gt;69,"E","D"),"C"),"B")),"JM"),IF($G$1-$G14&gt;19,IF($G$1-$G14&lt;35,"F",IF($G$1-$G14&lt;50,"G","H")),"JŽ"))</f>
        <v>B</v>
      </c>
      <c r="J14" s="36">
        <f>COUNTIF(I$12:I14,I14)</f>
        <v>1</v>
      </c>
      <c r="K14" s="40">
        <v>4.2638888888888893E-2</v>
      </c>
      <c r="L14" s="93" t="s">
        <v>374</v>
      </c>
    </row>
    <row r="15" spans="1:12" ht="15.75" x14ac:dyDescent="0.25">
      <c r="A15" s="139" t="s">
        <v>377</v>
      </c>
      <c r="B15" s="139"/>
      <c r="C15" s="139"/>
      <c r="D15" s="140"/>
      <c r="E15" s="141"/>
      <c r="F15" s="142"/>
      <c r="G15" s="143"/>
      <c r="H15" s="140"/>
      <c r="I15" s="144"/>
      <c r="J15" s="144"/>
      <c r="K15" s="145"/>
      <c r="L15" s="142"/>
    </row>
    <row r="16" spans="1:12" x14ac:dyDescent="0.25">
      <c r="A16" s="133">
        <v>1</v>
      </c>
      <c r="B16" s="23">
        <v>207</v>
      </c>
      <c r="C16" s="25" t="s">
        <v>378</v>
      </c>
      <c r="D16" s="85" t="s">
        <v>93</v>
      </c>
      <c r="E16" s="23" t="s">
        <v>17</v>
      </c>
      <c r="F16" s="112" t="s">
        <v>18</v>
      </c>
      <c r="G16" s="134">
        <v>1959</v>
      </c>
      <c r="H16" s="85" t="s">
        <v>379</v>
      </c>
      <c r="I16" s="24" t="str">
        <f>IF($F16="m",IF($G$1-$G16&gt;19,IF($G$1-$G16&lt;40,"A",IF($G$1-$G16&gt;49,IF($G$1-$G16&gt;59,IF($G$1-$G16&gt;69,"E","D"),"C"),"B")),"JM"),IF($G$1-$G16&gt;19,IF($G$1-$G16&lt;35,"F",IF($G$1-$G16&lt;50,"G","H")),"JŽ"))</f>
        <v>D</v>
      </c>
      <c r="J16" s="24">
        <f>COUNTIF(I$12:I16,I16)</f>
        <v>1</v>
      </c>
      <c r="K16" s="28">
        <v>4.2615740740740739E-2</v>
      </c>
      <c r="L16" s="112" t="s">
        <v>380</v>
      </c>
    </row>
    <row r="17" spans="1:12" x14ac:dyDescent="0.25">
      <c r="A17" s="135">
        <v>2</v>
      </c>
      <c r="B17" s="29">
        <v>205</v>
      </c>
      <c r="C17" s="31" t="s">
        <v>381</v>
      </c>
      <c r="D17" s="114" t="s">
        <v>93</v>
      </c>
      <c r="E17" s="29" t="s">
        <v>17</v>
      </c>
      <c r="F17" s="121" t="s">
        <v>18</v>
      </c>
      <c r="G17" s="146">
        <v>1953</v>
      </c>
      <c r="H17" s="114" t="s">
        <v>373</v>
      </c>
      <c r="I17" s="30" t="str">
        <f>IF($F17="m",IF($G$1-$G17&gt;19,IF($G$1-$G17&lt;40,"A",IF($G$1-$G17&gt;49,IF($G$1-$G17&gt;59,IF($G$1-$G17&gt;69,"E","D"),"C"),"B")),"JM"),IF($G$1-$G17&gt;19,IF($G$1-$G17&lt;35,"F",IF($G$1-$G17&lt;50,"G","H")),"JŽ"))</f>
        <v>D</v>
      </c>
      <c r="J17" s="30">
        <f>COUNTIF(I$12:I17,I17)</f>
        <v>2</v>
      </c>
      <c r="K17" s="34">
        <v>4.8842592592592597E-2</v>
      </c>
      <c r="L17" s="121" t="s">
        <v>380</v>
      </c>
    </row>
    <row r="18" spans="1:12" ht="15.75" x14ac:dyDescent="0.25">
      <c r="A18" s="123" t="s">
        <v>382</v>
      </c>
      <c r="B18" s="123"/>
      <c r="C18" s="123"/>
      <c r="D18" s="140"/>
      <c r="E18" s="141"/>
      <c r="F18" s="142"/>
      <c r="G18" s="147"/>
      <c r="H18" s="140"/>
      <c r="I18" s="144"/>
      <c r="J18" s="144"/>
      <c r="K18" s="145"/>
      <c r="L18" s="142"/>
    </row>
    <row r="19" spans="1:12" x14ac:dyDescent="0.25">
      <c r="A19" s="133">
        <v>1</v>
      </c>
      <c r="B19" s="23">
        <v>226</v>
      </c>
      <c r="C19" s="25" t="s">
        <v>366</v>
      </c>
      <c r="D19" s="85" t="s">
        <v>383</v>
      </c>
      <c r="E19" s="23" t="s">
        <v>17</v>
      </c>
      <c r="F19" s="112" t="s">
        <v>66</v>
      </c>
      <c r="G19" s="134">
        <v>1971</v>
      </c>
      <c r="H19" s="85" t="s">
        <v>29</v>
      </c>
      <c r="I19" s="24" t="str">
        <f>IF($F19="m",IF($G$1-$G19&gt;19,IF($G$1-$G19&lt;40,"A",IF($G$1-$G19&gt;49,IF($G$1-$G19&gt;59,IF($G$1-$G19&gt;69,"E","D"),"C"),"B")),"JM"),IF($G$1-$G19&gt;19,IF($G$1-$G19&lt;35,"F",IF($G$1-$G19&lt;50,"G","H")),"JŽ"))</f>
        <v>G</v>
      </c>
      <c r="J19" s="24">
        <f>COUNTIF(I$12:I19,I19)</f>
        <v>1</v>
      </c>
      <c r="K19" s="28">
        <v>4.9016203703703708E-2</v>
      </c>
      <c r="L19" s="112" t="s">
        <v>384</v>
      </c>
    </row>
    <row r="20" spans="1:12" x14ac:dyDescent="0.25">
      <c r="A20" s="135">
        <v>2</v>
      </c>
      <c r="B20" s="29">
        <v>216</v>
      </c>
      <c r="C20" s="31" t="s">
        <v>385</v>
      </c>
      <c r="D20" s="114" t="s">
        <v>386</v>
      </c>
      <c r="E20" s="29" t="s">
        <v>17</v>
      </c>
      <c r="F20" s="121" t="s">
        <v>66</v>
      </c>
      <c r="G20" s="136">
        <v>1982</v>
      </c>
      <c r="H20" s="114" t="s">
        <v>26</v>
      </c>
      <c r="I20" s="30" t="str">
        <f>IF($F20="m",IF($G$1-$G20&gt;19,IF($G$1-$G20&lt;40,"A",IF($G$1-$G20&gt;49,IF($G$1-$G20&gt;59,IF($G$1-$G20&gt;69,"E","D"),"C"),"B")),"JM"),IF($G$1-$G20&gt;19,IF($G$1-$G20&lt;35,"F",IF($G$1-$G20&lt;50,"G","H")),"JŽ"))</f>
        <v>G</v>
      </c>
      <c r="J20" s="30">
        <f>COUNTIF(I$12:I20,I20)</f>
        <v>2</v>
      </c>
      <c r="K20" s="34">
        <v>4.9108796296296296E-2</v>
      </c>
      <c r="L20" s="121" t="s">
        <v>384</v>
      </c>
    </row>
    <row r="21" spans="1:12" ht="18.75" x14ac:dyDescent="0.3">
      <c r="A21" s="148" t="s">
        <v>387</v>
      </c>
      <c r="B21" s="148"/>
      <c r="C21" s="148"/>
      <c r="D21" s="140"/>
      <c r="E21" s="141"/>
      <c r="F21" s="142"/>
      <c r="G21" s="147"/>
      <c r="H21" s="140"/>
      <c r="I21" s="144"/>
      <c r="J21" s="144"/>
      <c r="K21" s="145"/>
      <c r="L21" s="141"/>
    </row>
    <row r="22" spans="1:12" ht="15.75" x14ac:dyDescent="0.25">
      <c r="A22" s="149" t="s">
        <v>388</v>
      </c>
      <c r="B22" s="149"/>
      <c r="C22" s="149"/>
      <c r="D22" s="140"/>
      <c r="E22" s="141"/>
      <c r="F22" s="142"/>
      <c r="G22" s="147"/>
      <c r="H22" s="140"/>
      <c r="I22" s="144"/>
      <c r="J22" s="144"/>
      <c r="K22" s="145"/>
      <c r="L22" s="141"/>
    </row>
    <row r="23" spans="1:12" x14ac:dyDescent="0.25">
      <c r="A23" s="133">
        <v>1</v>
      </c>
      <c r="B23" s="23">
        <v>211</v>
      </c>
      <c r="C23" s="25" t="s">
        <v>389</v>
      </c>
      <c r="D23" s="85" t="s">
        <v>93</v>
      </c>
      <c r="E23" s="23" t="s">
        <v>17</v>
      </c>
      <c r="F23" s="112" t="s">
        <v>18</v>
      </c>
      <c r="G23" s="134">
        <v>1958</v>
      </c>
      <c r="H23" s="85" t="s">
        <v>139</v>
      </c>
      <c r="I23" s="24" t="str">
        <f>IF($F23="m",IF($G$1-$G23&gt;19,IF($G$1-$G23&lt;40,"A",IF($G$1-$G23&gt;49,IF($G$1-$G23&gt;59,IF($G$1-$G23&gt;69,"E","D"),"C"),"B")),"JM"),IF($G$1-$G23&gt;19,IF($G$1-$G23&lt;35,"F",IF($G$1-$G23&lt;50,"G","H")),"JŽ"))</f>
        <v>D</v>
      </c>
      <c r="J23" s="24">
        <f>COUNTIF(I$12:I23,I23)</f>
        <v>3</v>
      </c>
      <c r="K23" s="28">
        <v>3.4155092592592591E-2</v>
      </c>
      <c r="L23" s="112" t="s">
        <v>380</v>
      </c>
    </row>
    <row r="24" spans="1:12" ht="15.75" x14ac:dyDescent="0.25">
      <c r="A24" s="150" t="s">
        <v>390</v>
      </c>
      <c r="B24" s="150"/>
      <c r="C24" s="150"/>
      <c r="D24" s="151"/>
      <c r="E24" s="152"/>
      <c r="F24" s="153"/>
      <c r="G24" s="154"/>
      <c r="H24" s="151"/>
      <c r="I24" s="155"/>
      <c r="J24" s="155"/>
      <c r="K24" s="156"/>
      <c r="L24" s="153"/>
    </row>
    <row r="25" spans="1:12" x14ac:dyDescent="0.25">
      <c r="A25" s="135">
        <v>1</v>
      </c>
      <c r="B25" s="29">
        <v>212</v>
      </c>
      <c r="C25" s="31" t="s">
        <v>391</v>
      </c>
      <c r="D25" s="114" t="s">
        <v>229</v>
      </c>
      <c r="E25" s="29" t="s">
        <v>17</v>
      </c>
      <c r="F25" s="121" t="s">
        <v>66</v>
      </c>
      <c r="G25" s="136">
        <v>1958</v>
      </c>
      <c r="H25" s="114" t="s">
        <v>139</v>
      </c>
      <c r="I25" s="30" t="str">
        <f>IF($F25="m",IF($G$1-$G25&gt;19,IF($G$1-$G25&lt;40,"A",IF($G$1-$G25&gt;49,IF($G$1-$G25&gt;59,IF($G$1-$G25&gt;69,"E","D"),"C"),"B")),"JM"),IF($G$1-$G25&gt;19,IF($G$1-$G25&lt;35,"F",IF($G$1-$G25&lt;50,"G","H")),"JŽ"))</f>
        <v>H</v>
      </c>
      <c r="J25" s="30">
        <f>COUNTIF(I$12:I25,I25)</f>
        <v>1</v>
      </c>
      <c r="K25" s="34">
        <v>3.6759259259259255E-2</v>
      </c>
      <c r="L25" s="121" t="s">
        <v>392</v>
      </c>
    </row>
    <row r="26" spans="1:12" ht="15.75" x14ac:dyDescent="0.25">
      <c r="A26" s="157" t="s">
        <v>393</v>
      </c>
      <c r="B26" s="157"/>
      <c r="C26" s="157"/>
      <c r="D26" s="140"/>
      <c r="E26" s="141"/>
      <c r="F26" s="142"/>
      <c r="G26" s="143"/>
      <c r="H26" s="140"/>
      <c r="I26" s="144"/>
      <c r="J26" s="144"/>
      <c r="K26" s="145"/>
      <c r="L26" s="142"/>
    </row>
    <row r="27" spans="1:12" x14ac:dyDescent="0.25">
      <c r="A27" s="133">
        <v>1</v>
      </c>
      <c r="B27" s="23">
        <v>215</v>
      </c>
      <c r="C27" s="25" t="s">
        <v>394</v>
      </c>
      <c r="D27" s="85" t="s">
        <v>149</v>
      </c>
      <c r="E27" s="23" t="s">
        <v>17</v>
      </c>
      <c r="F27" s="112" t="s">
        <v>66</v>
      </c>
      <c r="G27" s="134">
        <v>1957</v>
      </c>
      <c r="H27" s="85" t="s">
        <v>87</v>
      </c>
      <c r="I27" s="24" t="str">
        <f>IF($F27="m",IF($G$1-$G27&gt;19,IF($G$1-$G27&lt;40,"A",IF($G$1-$G27&gt;49,IF($G$1-$G27&gt;59,IF($G$1-$G27&gt;69,"E","D"),"C"),"B")),"JM"),IF($G$1-$G27&gt;19,IF($G$1-$G27&lt;35,"F",IF($G$1-$G27&lt;50,"G","H")),"JŽ"))</f>
        <v>H</v>
      </c>
      <c r="J27" s="24">
        <f>COUNTIF(I$12:I27,I27)</f>
        <v>2</v>
      </c>
      <c r="K27" s="28">
        <v>3.516203703703704E-2</v>
      </c>
      <c r="L27" s="112" t="s">
        <v>392</v>
      </c>
    </row>
    <row r="28" spans="1:12" x14ac:dyDescent="0.25">
      <c r="A28" s="3"/>
      <c r="B28" s="1"/>
      <c r="C28" s="3"/>
      <c r="D28" s="75"/>
      <c r="E28" s="1"/>
      <c r="F28" s="1"/>
      <c r="G28" s="5"/>
      <c r="H28" s="77"/>
      <c r="I28" s="2"/>
      <c r="J28" s="2"/>
      <c r="K28" s="3"/>
      <c r="L28" s="109"/>
    </row>
    <row r="29" spans="1:12" x14ac:dyDescent="0.25">
      <c r="A29" s="127" t="s">
        <v>284</v>
      </c>
      <c r="B29" s="68"/>
      <c r="C29" s="70"/>
      <c r="D29" s="124"/>
      <c r="E29" s="125"/>
      <c r="F29" s="125"/>
      <c r="G29" s="73"/>
      <c r="H29" s="127"/>
      <c r="I29" s="72"/>
      <c r="J29" s="72"/>
      <c r="K29" s="72"/>
      <c r="L29" s="125"/>
    </row>
    <row r="30" spans="1:12" x14ac:dyDescent="0.25">
      <c r="A30" s="74" t="s">
        <v>285</v>
      </c>
      <c r="B30" s="74"/>
      <c r="C30" s="74"/>
      <c r="D30" s="74"/>
      <c r="E30" s="74"/>
      <c r="F30" s="74"/>
      <c r="G30" s="73"/>
      <c r="H30" s="127"/>
      <c r="I30" s="72"/>
      <c r="J30" s="72"/>
      <c r="K30" s="72"/>
      <c r="L30" s="125"/>
    </row>
  </sheetData>
  <mergeCells count="10">
    <mergeCell ref="A22:C22"/>
    <mergeCell ref="A24:C24"/>
    <mergeCell ref="A26:C26"/>
    <mergeCell ref="A30:F30"/>
    <mergeCell ref="A7:L7"/>
    <mergeCell ref="A8:J8"/>
    <mergeCell ref="A10:C10"/>
    <mergeCell ref="A15:C15"/>
    <mergeCell ref="A18:C18"/>
    <mergeCell ref="A21:C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4B7F-A6AE-458A-BA42-E9529CED968F}">
  <dimension ref="A1:K152"/>
  <sheetViews>
    <sheetView workbookViewId="0">
      <selection activeCell="A2" sqref="A2:K2"/>
    </sheetView>
  </sheetViews>
  <sheetFormatPr defaultRowHeight="15" x14ac:dyDescent="0.25"/>
  <sheetData>
    <row r="1" spans="1:11" ht="1.5" customHeight="1" thickBot="1" x14ac:dyDescent="0.3">
      <c r="A1" s="2"/>
      <c r="B1" s="2"/>
      <c r="C1" s="3"/>
      <c r="D1" s="4"/>
      <c r="E1" s="1"/>
      <c r="F1" s="2" t="s">
        <v>0</v>
      </c>
      <c r="G1" s="5">
        <v>2020</v>
      </c>
      <c r="H1" s="2"/>
      <c r="I1" s="2"/>
      <c r="J1" s="2"/>
      <c r="K1" s="3"/>
    </row>
    <row r="2" spans="1:11" ht="29.25" thickBot="1" x14ac:dyDescent="0.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ht="18.75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spans="1:11" ht="18.75" x14ac:dyDescent="0.3">
      <c r="A4" s="9" t="s">
        <v>3</v>
      </c>
      <c r="B4" s="9"/>
      <c r="C4" s="11"/>
      <c r="D4" s="12"/>
      <c r="E4" s="13"/>
      <c r="F4" s="14"/>
      <c r="G4" s="13"/>
      <c r="H4" s="14"/>
      <c r="I4" s="14"/>
      <c r="J4" s="14"/>
      <c r="K4" s="15"/>
    </row>
    <row r="5" spans="1:11" ht="18.75" x14ac:dyDescent="0.3">
      <c r="A5" s="131" t="s">
        <v>395</v>
      </c>
      <c r="B5" s="131"/>
      <c r="C5" s="131"/>
      <c r="D5" s="12"/>
      <c r="E5" s="13"/>
      <c r="F5" s="14"/>
      <c r="G5" s="13"/>
      <c r="H5" s="14"/>
      <c r="I5" s="14"/>
      <c r="J5" s="14"/>
      <c r="K5" s="15"/>
    </row>
    <row r="6" spans="1:11" x14ac:dyDescent="0.25">
      <c r="A6" s="82" t="s">
        <v>4</v>
      </c>
      <c r="B6" s="17" t="s">
        <v>5</v>
      </c>
      <c r="C6" s="18" t="s">
        <v>6</v>
      </c>
      <c r="D6" s="19" t="s">
        <v>7</v>
      </c>
      <c r="E6" s="20" t="s">
        <v>8</v>
      </c>
      <c r="F6" s="20" t="s">
        <v>9</v>
      </c>
      <c r="G6" s="21" t="s">
        <v>10</v>
      </c>
      <c r="H6" s="22" t="s">
        <v>11</v>
      </c>
      <c r="I6" s="20" t="s">
        <v>12</v>
      </c>
      <c r="J6" s="16" t="s">
        <v>13</v>
      </c>
      <c r="K6" s="20" t="s">
        <v>14</v>
      </c>
    </row>
    <row r="7" spans="1:11" x14ac:dyDescent="0.25">
      <c r="A7" s="24">
        <v>1</v>
      </c>
      <c r="B7" s="24">
        <v>154</v>
      </c>
      <c r="C7" s="25" t="s">
        <v>15</v>
      </c>
      <c r="D7" s="26" t="s">
        <v>16</v>
      </c>
      <c r="E7" s="27" t="s">
        <v>17</v>
      </c>
      <c r="F7" s="27" t="s">
        <v>18</v>
      </c>
      <c r="G7" s="23">
        <v>1991</v>
      </c>
      <c r="H7" s="26" t="s">
        <v>19</v>
      </c>
      <c r="I7" s="24" t="str">
        <f t="shared" ref="I7:I43" si="0">IF($F7="m",IF($G$1-$G7&gt;19,IF($G$1-$G7&lt;40,"A",IF($G$1-$G7&gt;49,IF($G$1-$G7&gt;59,IF($G$1-$G7&gt;69,"E","D"),"C"),"B")),"JM"),IF($G$1-$G7&gt;19,IF($G$1-$G7&lt;35,"F",IF($G$1-$G7&lt;50,"G","H")),"JŽ"))</f>
        <v>A</v>
      </c>
      <c r="J7" s="24">
        <f>COUNTIF(I$7:I7,I7)</f>
        <v>1</v>
      </c>
      <c r="K7" s="28">
        <v>2.6458333333333334E-2</v>
      </c>
    </row>
    <row r="8" spans="1:11" x14ac:dyDescent="0.25">
      <c r="A8" s="30">
        <v>2</v>
      </c>
      <c r="B8" s="30">
        <v>19</v>
      </c>
      <c r="C8" s="31" t="s">
        <v>20</v>
      </c>
      <c r="D8" s="32" t="s">
        <v>21</v>
      </c>
      <c r="E8" s="33" t="s">
        <v>22</v>
      </c>
      <c r="F8" s="33" t="s">
        <v>18</v>
      </c>
      <c r="G8" s="29">
        <v>1982</v>
      </c>
      <c r="H8" s="32" t="s">
        <v>23</v>
      </c>
      <c r="I8" s="30" t="str">
        <f t="shared" si="0"/>
        <v>A</v>
      </c>
      <c r="J8" s="30">
        <f>COUNTIF(I$7:I8,I8)</f>
        <v>2</v>
      </c>
      <c r="K8" s="34">
        <v>2.6493055555555558E-2</v>
      </c>
    </row>
    <row r="9" spans="1:11" x14ac:dyDescent="0.25">
      <c r="A9" s="36">
        <v>3</v>
      </c>
      <c r="B9" s="36">
        <v>47</v>
      </c>
      <c r="C9" s="37" t="s">
        <v>24</v>
      </c>
      <c r="D9" s="38" t="s">
        <v>25</v>
      </c>
      <c r="E9" s="39" t="s">
        <v>17</v>
      </c>
      <c r="F9" s="39" t="s">
        <v>18</v>
      </c>
      <c r="G9" s="35">
        <v>1992</v>
      </c>
      <c r="H9" s="38" t="s">
        <v>26</v>
      </c>
      <c r="I9" s="36" t="str">
        <f t="shared" si="0"/>
        <v>A</v>
      </c>
      <c r="J9" s="36">
        <f>COUNTIF(I$7:I9,I9)</f>
        <v>3</v>
      </c>
      <c r="K9" s="40">
        <v>2.6631944444444444E-2</v>
      </c>
    </row>
    <row r="10" spans="1:11" x14ac:dyDescent="0.25">
      <c r="A10" s="42">
        <v>4</v>
      </c>
      <c r="B10" s="42">
        <v>138</v>
      </c>
      <c r="C10" s="43" t="s">
        <v>27</v>
      </c>
      <c r="D10" s="44" t="s">
        <v>28</v>
      </c>
      <c r="E10" s="45" t="s">
        <v>17</v>
      </c>
      <c r="F10" s="46" t="s">
        <v>18</v>
      </c>
      <c r="G10" s="47">
        <v>1993</v>
      </c>
      <c r="H10" s="44" t="s">
        <v>29</v>
      </c>
      <c r="I10" s="42" t="str">
        <f t="shared" si="0"/>
        <v>A</v>
      </c>
      <c r="J10" s="42">
        <f>COUNTIF(I$7:I10,I10)</f>
        <v>4</v>
      </c>
      <c r="K10" s="48">
        <v>2.7962962962962964E-2</v>
      </c>
    </row>
    <row r="11" spans="1:11" x14ac:dyDescent="0.25">
      <c r="A11" s="42">
        <v>5</v>
      </c>
      <c r="B11" s="42">
        <v>159</v>
      </c>
      <c r="C11" s="43" t="s">
        <v>38</v>
      </c>
      <c r="D11" s="44" t="s">
        <v>39</v>
      </c>
      <c r="E11" s="45" t="s">
        <v>17</v>
      </c>
      <c r="F11" s="45" t="s">
        <v>18</v>
      </c>
      <c r="G11" s="41">
        <v>1989</v>
      </c>
      <c r="H11" s="44" t="s">
        <v>40</v>
      </c>
      <c r="I11" s="42" t="str">
        <f t="shared" si="0"/>
        <v>A</v>
      </c>
      <c r="J11" s="42">
        <f>COUNTIF(I$7:I11,I11)</f>
        <v>5</v>
      </c>
      <c r="K11" s="48">
        <v>3.0023148148148149E-2</v>
      </c>
    </row>
    <row r="12" spans="1:11" x14ac:dyDescent="0.25">
      <c r="A12" s="42">
        <v>6</v>
      </c>
      <c r="B12" s="42">
        <v>26</v>
      </c>
      <c r="C12" s="49" t="s">
        <v>44</v>
      </c>
      <c r="D12" s="50" t="s">
        <v>45</v>
      </c>
      <c r="E12" s="45" t="s">
        <v>17</v>
      </c>
      <c r="F12" s="45" t="s">
        <v>18</v>
      </c>
      <c r="G12" s="51">
        <v>1985</v>
      </c>
      <c r="H12" s="52" t="s">
        <v>40</v>
      </c>
      <c r="I12" s="42" t="str">
        <f t="shared" si="0"/>
        <v>A</v>
      </c>
      <c r="J12" s="42">
        <f>COUNTIF(I$7:I12,I12)</f>
        <v>6</v>
      </c>
      <c r="K12" s="48">
        <v>3.0428240740740742E-2</v>
      </c>
    </row>
    <row r="13" spans="1:11" x14ac:dyDescent="0.25">
      <c r="A13" s="42">
        <v>7</v>
      </c>
      <c r="B13" s="42">
        <v>52</v>
      </c>
      <c r="C13" s="43" t="s">
        <v>46</v>
      </c>
      <c r="D13" s="44" t="s">
        <v>47</v>
      </c>
      <c r="E13" s="42" t="s">
        <v>17</v>
      </c>
      <c r="F13" s="42" t="s">
        <v>18</v>
      </c>
      <c r="G13" s="42">
        <v>1985</v>
      </c>
      <c r="H13" s="44" t="s">
        <v>48</v>
      </c>
      <c r="I13" s="42" t="str">
        <f t="shared" si="0"/>
        <v>A</v>
      </c>
      <c r="J13" s="42">
        <f>COUNTIF(I$7:I13,I13)</f>
        <v>7</v>
      </c>
      <c r="K13" s="48">
        <v>3.0567129629629628E-2</v>
      </c>
    </row>
    <row r="14" spans="1:11" x14ac:dyDescent="0.25">
      <c r="A14" s="42">
        <v>8</v>
      </c>
      <c r="B14" s="42">
        <v>20</v>
      </c>
      <c r="C14" s="43" t="s">
        <v>49</v>
      </c>
      <c r="D14" s="44" t="s">
        <v>50</v>
      </c>
      <c r="E14" s="45" t="s">
        <v>17</v>
      </c>
      <c r="F14" s="45" t="s">
        <v>18</v>
      </c>
      <c r="G14" s="41">
        <v>1992</v>
      </c>
      <c r="H14" s="44" t="s">
        <v>51</v>
      </c>
      <c r="I14" s="42" t="str">
        <f t="shared" si="0"/>
        <v>A</v>
      </c>
      <c r="J14" s="42">
        <f>COUNTIF(I$7:I14,I14)</f>
        <v>8</v>
      </c>
      <c r="K14" s="48">
        <v>3.0752314814814816E-2</v>
      </c>
    </row>
    <row r="15" spans="1:11" x14ac:dyDescent="0.25">
      <c r="A15" s="42">
        <v>9</v>
      </c>
      <c r="B15" s="42">
        <v>34</v>
      </c>
      <c r="C15" s="43" t="s">
        <v>52</v>
      </c>
      <c r="D15" s="44" t="s">
        <v>53</v>
      </c>
      <c r="E15" s="45" t="s">
        <v>17</v>
      </c>
      <c r="F15" s="45" t="s">
        <v>18</v>
      </c>
      <c r="G15" s="41">
        <v>1996</v>
      </c>
      <c r="H15" s="44" t="s">
        <v>54</v>
      </c>
      <c r="I15" s="42" t="str">
        <f t="shared" si="0"/>
        <v>A</v>
      </c>
      <c r="J15" s="42">
        <f>COUNTIF(I$7:I15,I15)</f>
        <v>9</v>
      </c>
      <c r="K15" s="48">
        <v>3.0914351851851849E-2</v>
      </c>
    </row>
    <row r="16" spans="1:11" x14ac:dyDescent="0.25">
      <c r="A16" s="42">
        <v>10</v>
      </c>
      <c r="B16" s="42">
        <v>137</v>
      </c>
      <c r="C16" s="43" t="s">
        <v>55</v>
      </c>
      <c r="D16" s="44" t="s">
        <v>56</v>
      </c>
      <c r="E16" s="45" t="s">
        <v>17</v>
      </c>
      <c r="F16" s="45" t="s">
        <v>18</v>
      </c>
      <c r="G16" s="41">
        <v>1998</v>
      </c>
      <c r="H16" s="44" t="s">
        <v>26</v>
      </c>
      <c r="I16" s="42" t="str">
        <f t="shared" si="0"/>
        <v>A</v>
      </c>
      <c r="J16" s="42">
        <f>COUNTIF(I$7:I16,I16)</f>
        <v>10</v>
      </c>
      <c r="K16" s="48">
        <v>3.0937499999999996E-2</v>
      </c>
    </row>
    <row r="17" spans="1:11" x14ac:dyDescent="0.25">
      <c r="A17" s="42">
        <v>11</v>
      </c>
      <c r="B17" s="42">
        <v>148</v>
      </c>
      <c r="C17" s="43" t="s">
        <v>59</v>
      </c>
      <c r="D17" s="44" t="s">
        <v>60</v>
      </c>
      <c r="E17" s="45" t="s">
        <v>17</v>
      </c>
      <c r="F17" s="45" t="s">
        <v>18</v>
      </c>
      <c r="G17" s="41">
        <v>1984</v>
      </c>
      <c r="H17" s="44" t="s">
        <v>40</v>
      </c>
      <c r="I17" s="42" t="str">
        <f t="shared" si="0"/>
        <v>A</v>
      </c>
      <c r="J17" s="42">
        <f>COUNTIF(I$7:I17,I17)</f>
        <v>11</v>
      </c>
      <c r="K17" s="48">
        <v>3.1018518518518515E-2</v>
      </c>
    </row>
    <row r="18" spans="1:11" x14ac:dyDescent="0.25">
      <c r="A18" s="42">
        <v>12</v>
      </c>
      <c r="B18" s="42">
        <v>114</v>
      </c>
      <c r="C18" s="43" t="s">
        <v>67</v>
      </c>
      <c r="D18" s="44" t="s">
        <v>68</v>
      </c>
      <c r="E18" s="45" t="s">
        <v>17</v>
      </c>
      <c r="F18" s="45" t="s">
        <v>18</v>
      </c>
      <c r="G18" s="41">
        <v>1985</v>
      </c>
      <c r="H18" s="44" t="s">
        <v>69</v>
      </c>
      <c r="I18" s="42" t="str">
        <f t="shared" si="0"/>
        <v>A</v>
      </c>
      <c r="J18" s="42">
        <f>COUNTIF(I$7:I18,I18)</f>
        <v>12</v>
      </c>
      <c r="K18" s="48">
        <v>3.1655092592592596E-2</v>
      </c>
    </row>
    <row r="19" spans="1:11" x14ac:dyDescent="0.25">
      <c r="A19" s="42">
        <v>13</v>
      </c>
      <c r="B19" s="42">
        <v>117</v>
      </c>
      <c r="C19" s="43" t="s">
        <v>70</v>
      </c>
      <c r="D19" s="44" t="s">
        <v>71</v>
      </c>
      <c r="E19" s="45" t="s">
        <v>17</v>
      </c>
      <c r="F19" s="45" t="s">
        <v>18</v>
      </c>
      <c r="G19" s="41">
        <v>2000</v>
      </c>
      <c r="H19" s="44" t="s">
        <v>72</v>
      </c>
      <c r="I19" s="42" t="str">
        <f t="shared" si="0"/>
        <v>A</v>
      </c>
      <c r="J19" s="42">
        <f>COUNTIF(I$7:I19,I19)</f>
        <v>13</v>
      </c>
      <c r="K19" s="48">
        <v>3.1828703703703706E-2</v>
      </c>
    </row>
    <row r="20" spans="1:11" x14ac:dyDescent="0.25">
      <c r="A20" s="42">
        <v>14</v>
      </c>
      <c r="B20" s="42">
        <v>149</v>
      </c>
      <c r="C20" s="43" t="s">
        <v>77</v>
      </c>
      <c r="D20" s="44" t="s">
        <v>78</v>
      </c>
      <c r="E20" s="45" t="s">
        <v>17</v>
      </c>
      <c r="F20" s="45" t="s">
        <v>18</v>
      </c>
      <c r="G20" s="41">
        <v>1986</v>
      </c>
      <c r="H20" s="44" t="s">
        <v>79</v>
      </c>
      <c r="I20" s="42" t="str">
        <f t="shared" si="0"/>
        <v>A</v>
      </c>
      <c r="J20" s="42">
        <f>COUNTIF(I$7:I20,I20)</f>
        <v>14</v>
      </c>
      <c r="K20" s="48">
        <v>3.2245370370370369E-2</v>
      </c>
    </row>
    <row r="21" spans="1:11" x14ac:dyDescent="0.25">
      <c r="A21" s="42">
        <v>15</v>
      </c>
      <c r="B21" s="42">
        <v>125</v>
      </c>
      <c r="C21" s="43" t="s">
        <v>83</v>
      </c>
      <c r="D21" s="44" t="s">
        <v>84</v>
      </c>
      <c r="E21" s="45" t="s">
        <v>17</v>
      </c>
      <c r="F21" s="45" t="s">
        <v>18</v>
      </c>
      <c r="G21" s="41">
        <v>1983</v>
      </c>
      <c r="H21" s="44" t="s">
        <v>29</v>
      </c>
      <c r="I21" s="42" t="str">
        <f t="shared" si="0"/>
        <v>A</v>
      </c>
      <c r="J21" s="42">
        <f>COUNTIF(I$7:I21,I21)</f>
        <v>15</v>
      </c>
      <c r="K21" s="48">
        <v>3.2627314814814817E-2</v>
      </c>
    </row>
    <row r="22" spans="1:11" x14ac:dyDescent="0.25">
      <c r="A22" s="42">
        <v>16</v>
      </c>
      <c r="B22" s="53">
        <v>5</v>
      </c>
      <c r="C22" s="43" t="s">
        <v>88</v>
      </c>
      <c r="D22" s="44" t="s">
        <v>36</v>
      </c>
      <c r="E22" s="45" t="s">
        <v>17</v>
      </c>
      <c r="F22" s="45" t="s">
        <v>18</v>
      </c>
      <c r="G22" s="41">
        <v>1982</v>
      </c>
      <c r="H22" s="44" t="s">
        <v>72</v>
      </c>
      <c r="I22" s="42" t="str">
        <f t="shared" si="0"/>
        <v>A</v>
      </c>
      <c r="J22" s="42">
        <f>COUNTIF(I$7:I22,I22)</f>
        <v>16</v>
      </c>
      <c r="K22" s="48">
        <v>3.2824074074074075E-2</v>
      </c>
    </row>
    <row r="23" spans="1:11" x14ac:dyDescent="0.25">
      <c r="A23" s="42">
        <v>17</v>
      </c>
      <c r="B23" s="42">
        <v>6</v>
      </c>
      <c r="C23" s="43" t="s">
        <v>89</v>
      </c>
      <c r="D23" s="44" t="s">
        <v>16</v>
      </c>
      <c r="E23" s="45" t="s">
        <v>17</v>
      </c>
      <c r="F23" s="45" t="s">
        <v>18</v>
      </c>
      <c r="G23" s="41">
        <v>1981</v>
      </c>
      <c r="H23" s="44" t="s">
        <v>90</v>
      </c>
      <c r="I23" s="42" t="str">
        <f t="shared" si="0"/>
        <v>A</v>
      </c>
      <c r="J23" s="42">
        <f>COUNTIF(I$7:I23,I23)</f>
        <v>17</v>
      </c>
      <c r="K23" s="48">
        <v>3.2824074074074075E-2</v>
      </c>
    </row>
    <row r="24" spans="1:11" x14ac:dyDescent="0.25">
      <c r="A24" s="42">
        <v>18</v>
      </c>
      <c r="B24" s="42">
        <v>102</v>
      </c>
      <c r="C24" s="43" t="s">
        <v>101</v>
      </c>
      <c r="D24" s="44" t="s">
        <v>39</v>
      </c>
      <c r="E24" s="45" t="s">
        <v>17</v>
      </c>
      <c r="F24" s="45" t="s">
        <v>18</v>
      </c>
      <c r="G24" s="41">
        <v>1983</v>
      </c>
      <c r="H24" s="44" t="s">
        <v>102</v>
      </c>
      <c r="I24" s="42" t="str">
        <f t="shared" si="0"/>
        <v>A</v>
      </c>
      <c r="J24" s="42">
        <f>COUNTIF(I$7:I24,I24)</f>
        <v>18</v>
      </c>
      <c r="K24" s="48">
        <v>3.3958333333333333E-2</v>
      </c>
    </row>
    <row r="25" spans="1:11" x14ac:dyDescent="0.25">
      <c r="A25" s="42">
        <v>19</v>
      </c>
      <c r="B25" s="42">
        <v>80</v>
      </c>
      <c r="C25" s="43" t="s">
        <v>104</v>
      </c>
      <c r="D25" s="44" t="s">
        <v>105</v>
      </c>
      <c r="E25" s="45" t="s">
        <v>17</v>
      </c>
      <c r="F25" s="45" t="s">
        <v>18</v>
      </c>
      <c r="G25" s="41">
        <v>1996</v>
      </c>
      <c r="H25" s="44" t="s">
        <v>106</v>
      </c>
      <c r="I25" s="42" t="str">
        <f t="shared" si="0"/>
        <v>A</v>
      </c>
      <c r="J25" s="42">
        <f>COUNTIF(I$7:I25,I25)</f>
        <v>19</v>
      </c>
      <c r="K25" s="48">
        <v>3.4004629629629628E-2</v>
      </c>
    </row>
    <row r="26" spans="1:11" x14ac:dyDescent="0.25">
      <c r="A26" s="42">
        <v>20</v>
      </c>
      <c r="B26" s="42">
        <v>150</v>
      </c>
      <c r="C26" s="43" t="s">
        <v>77</v>
      </c>
      <c r="D26" s="44" t="s">
        <v>117</v>
      </c>
      <c r="E26" s="45" t="s">
        <v>17</v>
      </c>
      <c r="F26" s="45" t="s">
        <v>18</v>
      </c>
      <c r="G26" s="41">
        <v>1982</v>
      </c>
      <c r="H26" s="44" t="s">
        <v>118</v>
      </c>
      <c r="I26" s="42" t="str">
        <f t="shared" si="0"/>
        <v>A</v>
      </c>
      <c r="J26" s="42">
        <f>COUNTIF(I$7:I26,I26)</f>
        <v>20</v>
      </c>
      <c r="K26" s="48">
        <v>3.4432870370370371E-2</v>
      </c>
    </row>
    <row r="27" spans="1:11" x14ac:dyDescent="0.25">
      <c r="A27" s="42">
        <v>21</v>
      </c>
      <c r="B27" s="42">
        <v>141</v>
      </c>
      <c r="C27" s="43" t="s">
        <v>133</v>
      </c>
      <c r="D27" s="44" t="s">
        <v>62</v>
      </c>
      <c r="E27" s="45" t="s">
        <v>17</v>
      </c>
      <c r="F27" s="45" t="s">
        <v>18</v>
      </c>
      <c r="G27" s="41">
        <v>2000</v>
      </c>
      <c r="H27" s="44" t="s">
        <v>54</v>
      </c>
      <c r="I27" s="42" t="str">
        <f t="shared" si="0"/>
        <v>A</v>
      </c>
      <c r="J27" s="42">
        <f>COUNTIF(I$7:I27,I27)</f>
        <v>21</v>
      </c>
      <c r="K27" s="48">
        <v>3.5590277777777776E-2</v>
      </c>
    </row>
    <row r="28" spans="1:11" x14ac:dyDescent="0.25">
      <c r="A28" s="42">
        <v>22</v>
      </c>
      <c r="B28" s="42">
        <v>105</v>
      </c>
      <c r="C28" s="43" t="s">
        <v>137</v>
      </c>
      <c r="D28" s="44" t="s">
        <v>108</v>
      </c>
      <c r="E28" s="45" t="s">
        <v>17</v>
      </c>
      <c r="F28" s="45" t="s">
        <v>18</v>
      </c>
      <c r="G28" s="41">
        <v>1988</v>
      </c>
      <c r="H28" s="44" t="s">
        <v>26</v>
      </c>
      <c r="I28" s="42" t="str">
        <f t="shared" si="0"/>
        <v>A</v>
      </c>
      <c r="J28" s="42">
        <f>COUNTIF(I$7:I28,I28)</f>
        <v>22</v>
      </c>
      <c r="K28" s="48">
        <v>3.5729166666666666E-2</v>
      </c>
    </row>
    <row r="29" spans="1:11" x14ac:dyDescent="0.25">
      <c r="A29" s="42">
        <v>23</v>
      </c>
      <c r="B29" s="42">
        <v>130</v>
      </c>
      <c r="C29" s="43" t="s">
        <v>154</v>
      </c>
      <c r="D29" s="44" t="s">
        <v>111</v>
      </c>
      <c r="E29" s="45" t="s">
        <v>17</v>
      </c>
      <c r="F29" s="45" t="s">
        <v>18</v>
      </c>
      <c r="G29" s="41">
        <v>1985</v>
      </c>
      <c r="H29" s="44" t="s">
        <v>72</v>
      </c>
      <c r="I29" s="42" t="str">
        <f t="shared" si="0"/>
        <v>A</v>
      </c>
      <c r="J29" s="42">
        <f>COUNTIF(I$7:I29,I29)</f>
        <v>23</v>
      </c>
      <c r="K29" s="48">
        <v>3.6747685185185182E-2</v>
      </c>
    </row>
    <row r="30" spans="1:11" x14ac:dyDescent="0.25">
      <c r="A30" s="42">
        <v>24</v>
      </c>
      <c r="B30" s="42">
        <v>152</v>
      </c>
      <c r="C30" s="43" t="s">
        <v>156</v>
      </c>
      <c r="D30" s="44" t="s">
        <v>157</v>
      </c>
      <c r="E30" s="45" t="s">
        <v>17</v>
      </c>
      <c r="F30" s="45" t="s">
        <v>18</v>
      </c>
      <c r="G30" s="41">
        <v>1982</v>
      </c>
      <c r="H30" s="44" t="s">
        <v>26</v>
      </c>
      <c r="I30" s="42" t="str">
        <f t="shared" si="0"/>
        <v>A</v>
      </c>
      <c r="J30" s="42">
        <f>COUNTIF(I$7:I30,I30)</f>
        <v>24</v>
      </c>
      <c r="K30" s="48">
        <v>3.6863425925925931E-2</v>
      </c>
    </row>
    <row r="31" spans="1:11" x14ac:dyDescent="0.25">
      <c r="A31" s="42">
        <v>25</v>
      </c>
      <c r="B31" s="42">
        <v>116</v>
      </c>
      <c r="C31" s="43" t="s">
        <v>159</v>
      </c>
      <c r="D31" s="44" t="s">
        <v>39</v>
      </c>
      <c r="E31" s="45" t="s">
        <v>17</v>
      </c>
      <c r="F31" s="45" t="s">
        <v>18</v>
      </c>
      <c r="G31" s="41">
        <v>1987</v>
      </c>
      <c r="H31" s="44" t="s">
        <v>160</v>
      </c>
      <c r="I31" s="42" t="str">
        <f t="shared" si="0"/>
        <v>A</v>
      </c>
      <c r="J31" s="42">
        <f>COUNTIF(I$7:I31,I31)</f>
        <v>25</v>
      </c>
      <c r="K31" s="48">
        <v>3.6909722222222226E-2</v>
      </c>
    </row>
    <row r="32" spans="1:11" x14ac:dyDescent="0.25">
      <c r="A32" s="42">
        <v>26</v>
      </c>
      <c r="B32" s="42">
        <v>129</v>
      </c>
      <c r="C32" s="43" t="s">
        <v>172</v>
      </c>
      <c r="D32" s="44" t="s">
        <v>173</v>
      </c>
      <c r="E32" s="45" t="s">
        <v>17</v>
      </c>
      <c r="F32" s="45" t="s">
        <v>18</v>
      </c>
      <c r="G32" s="41">
        <v>1989</v>
      </c>
      <c r="H32" s="44" t="s">
        <v>174</v>
      </c>
      <c r="I32" s="42" t="str">
        <f t="shared" si="0"/>
        <v>A</v>
      </c>
      <c r="J32" s="42">
        <f>COUNTIF(I$7:I32,I32)</f>
        <v>26</v>
      </c>
      <c r="K32" s="48">
        <v>3.784722222222222E-2</v>
      </c>
    </row>
    <row r="33" spans="1:11" x14ac:dyDescent="0.25">
      <c r="A33" s="42">
        <v>27</v>
      </c>
      <c r="B33" s="42">
        <v>104</v>
      </c>
      <c r="C33" s="43" t="s">
        <v>176</v>
      </c>
      <c r="D33" s="44" t="s">
        <v>177</v>
      </c>
      <c r="E33" s="45" t="s">
        <v>17</v>
      </c>
      <c r="F33" s="45" t="s">
        <v>18</v>
      </c>
      <c r="G33" s="41">
        <v>1990</v>
      </c>
      <c r="H33" s="44" t="s">
        <v>139</v>
      </c>
      <c r="I33" s="42" t="str">
        <f t="shared" si="0"/>
        <v>A</v>
      </c>
      <c r="J33" s="42">
        <f>COUNTIF(I$7:I33,I33)</f>
        <v>27</v>
      </c>
      <c r="K33" s="48">
        <v>3.7962962962962962E-2</v>
      </c>
    </row>
    <row r="34" spans="1:11" x14ac:dyDescent="0.25">
      <c r="A34" s="42">
        <v>28</v>
      </c>
      <c r="B34" s="42">
        <v>122</v>
      </c>
      <c r="C34" s="43" t="s">
        <v>168</v>
      </c>
      <c r="D34" s="44" t="s">
        <v>194</v>
      </c>
      <c r="E34" s="45" t="s">
        <v>17</v>
      </c>
      <c r="F34" s="45" t="s">
        <v>18</v>
      </c>
      <c r="G34" s="41">
        <v>1993</v>
      </c>
      <c r="H34" s="44" t="s">
        <v>72</v>
      </c>
      <c r="I34" s="42" t="str">
        <f t="shared" si="0"/>
        <v>A</v>
      </c>
      <c r="J34" s="42">
        <f>COUNTIF(I$7:I34,I34)</f>
        <v>28</v>
      </c>
      <c r="K34" s="48">
        <v>4.0312499999999994E-2</v>
      </c>
    </row>
    <row r="35" spans="1:11" x14ac:dyDescent="0.25">
      <c r="A35" s="42">
        <v>29</v>
      </c>
      <c r="B35" s="42">
        <v>111</v>
      </c>
      <c r="C35" s="43" t="s">
        <v>211</v>
      </c>
      <c r="D35" s="44" t="s">
        <v>212</v>
      </c>
      <c r="E35" s="45" t="s">
        <v>17</v>
      </c>
      <c r="F35" s="45" t="s">
        <v>18</v>
      </c>
      <c r="G35" s="41">
        <v>1992</v>
      </c>
      <c r="H35" s="44" t="s">
        <v>213</v>
      </c>
      <c r="I35" s="42" t="str">
        <f t="shared" si="0"/>
        <v>A</v>
      </c>
      <c r="J35" s="42">
        <f>COUNTIF(I$7:I35,I35)</f>
        <v>29</v>
      </c>
      <c r="K35" s="48">
        <v>4.1712962962962959E-2</v>
      </c>
    </row>
    <row r="36" spans="1:11" x14ac:dyDescent="0.25">
      <c r="A36" s="42">
        <v>30</v>
      </c>
      <c r="B36" s="42">
        <v>158</v>
      </c>
      <c r="C36" s="43" t="s">
        <v>231</v>
      </c>
      <c r="D36" s="44" t="s">
        <v>62</v>
      </c>
      <c r="E36" s="45" t="s">
        <v>17</v>
      </c>
      <c r="F36" s="45" t="s">
        <v>18</v>
      </c>
      <c r="G36" s="41">
        <v>1983</v>
      </c>
      <c r="H36" s="44" t="s">
        <v>29</v>
      </c>
      <c r="I36" s="42" t="str">
        <f t="shared" si="0"/>
        <v>A</v>
      </c>
      <c r="J36" s="42">
        <f>COUNTIF(I$7:I36,I36)</f>
        <v>30</v>
      </c>
      <c r="K36" s="48">
        <v>4.3715277777777777E-2</v>
      </c>
    </row>
    <row r="37" spans="1:11" x14ac:dyDescent="0.25">
      <c r="A37" s="42">
        <v>31</v>
      </c>
      <c r="B37" s="42">
        <v>155</v>
      </c>
      <c r="C37" s="43" t="s">
        <v>232</v>
      </c>
      <c r="D37" s="44" t="s">
        <v>126</v>
      </c>
      <c r="E37" s="45" t="s">
        <v>17</v>
      </c>
      <c r="F37" s="45" t="s">
        <v>18</v>
      </c>
      <c r="G37" s="41">
        <v>1984</v>
      </c>
      <c r="H37" s="44" t="s">
        <v>26</v>
      </c>
      <c r="I37" s="42" t="str">
        <f t="shared" si="0"/>
        <v>A</v>
      </c>
      <c r="J37" s="42">
        <f>COUNTIF(I$7:I37,I37)</f>
        <v>31</v>
      </c>
      <c r="K37" s="48">
        <v>4.3773148148148144E-2</v>
      </c>
    </row>
    <row r="38" spans="1:11" x14ac:dyDescent="0.25">
      <c r="A38" s="42">
        <v>32</v>
      </c>
      <c r="B38" s="42">
        <v>65</v>
      </c>
      <c r="C38" s="43" t="s">
        <v>233</v>
      </c>
      <c r="D38" s="44" t="s">
        <v>45</v>
      </c>
      <c r="E38" s="45" t="s">
        <v>17</v>
      </c>
      <c r="F38" s="45" t="s">
        <v>18</v>
      </c>
      <c r="G38" s="41">
        <v>1994</v>
      </c>
      <c r="H38" s="44" t="s">
        <v>121</v>
      </c>
      <c r="I38" s="42" t="str">
        <f t="shared" si="0"/>
        <v>A</v>
      </c>
      <c r="J38" s="42">
        <f>COUNTIF(I$7:I38,I38)</f>
        <v>32</v>
      </c>
      <c r="K38" s="48">
        <v>4.3900462962962961E-2</v>
      </c>
    </row>
    <row r="39" spans="1:11" x14ac:dyDescent="0.25">
      <c r="A39" s="42">
        <v>33</v>
      </c>
      <c r="B39" s="42">
        <v>91</v>
      </c>
      <c r="C39" s="43" t="s">
        <v>241</v>
      </c>
      <c r="D39" s="44" t="s">
        <v>50</v>
      </c>
      <c r="E39" s="45" t="s">
        <v>17</v>
      </c>
      <c r="F39" s="45" t="s">
        <v>18</v>
      </c>
      <c r="G39" s="41">
        <v>1981</v>
      </c>
      <c r="H39" s="44" t="s">
        <v>242</v>
      </c>
      <c r="I39" s="42" t="str">
        <f t="shared" si="0"/>
        <v>A</v>
      </c>
      <c r="J39" s="42">
        <f>COUNTIF(I$7:I39,I39)</f>
        <v>33</v>
      </c>
      <c r="K39" s="48">
        <v>4.5092592592592594E-2</v>
      </c>
    </row>
    <row r="40" spans="1:11" x14ac:dyDescent="0.25">
      <c r="A40" s="42">
        <v>34</v>
      </c>
      <c r="B40" s="42">
        <v>146</v>
      </c>
      <c r="C40" s="43" t="s">
        <v>245</v>
      </c>
      <c r="D40" s="44" t="s">
        <v>246</v>
      </c>
      <c r="E40" s="45" t="s">
        <v>17</v>
      </c>
      <c r="F40" s="45" t="s">
        <v>18</v>
      </c>
      <c r="G40" s="41">
        <v>1998</v>
      </c>
      <c r="H40" s="44" t="s">
        <v>247</v>
      </c>
      <c r="I40" s="42" t="str">
        <f t="shared" si="0"/>
        <v>A</v>
      </c>
      <c r="J40" s="42">
        <f>COUNTIF(I$7:I40,I40)</f>
        <v>34</v>
      </c>
      <c r="K40" s="48">
        <v>4.5185185185185189E-2</v>
      </c>
    </row>
    <row r="41" spans="1:11" x14ac:dyDescent="0.25">
      <c r="A41" s="42">
        <v>35</v>
      </c>
      <c r="B41" s="42">
        <v>64</v>
      </c>
      <c r="C41" s="43" t="s">
        <v>252</v>
      </c>
      <c r="D41" s="44" t="s">
        <v>36</v>
      </c>
      <c r="E41" s="45" t="s">
        <v>17</v>
      </c>
      <c r="F41" s="45" t="s">
        <v>18</v>
      </c>
      <c r="G41" s="41">
        <v>1982</v>
      </c>
      <c r="H41" s="44" t="s">
        <v>253</v>
      </c>
      <c r="I41" s="42" t="str">
        <f t="shared" si="0"/>
        <v>A</v>
      </c>
      <c r="J41" s="42">
        <f>COUNTIF(I$7:I41,I41)</f>
        <v>35</v>
      </c>
      <c r="K41" s="48">
        <v>4.5995370370370374E-2</v>
      </c>
    </row>
    <row r="42" spans="1:11" x14ac:dyDescent="0.25">
      <c r="A42" s="42">
        <v>36</v>
      </c>
      <c r="B42" s="42">
        <v>54</v>
      </c>
      <c r="C42" s="43" t="s">
        <v>270</v>
      </c>
      <c r="D42" s="44" t="s">
        <v>93</v>
      </c>
      <c r="E42" s="45" t="s">
        <v>17</v>
      </c>
      <c r="F42" s="45" t="s">
        <v>18</v>
      </c>
      <c r="G42" s="41">
        <v>1982</v>
      </c>
      <c r="H42" s="44" t="s">
        <v>224</v>
      </c>
      <c r="I42" s="42" t="str">
        <f t="shared" si="0"/>
        <v>A</v>
      </c>
      <c r="J42" s="42">
        <f>COUNTIF(I$7:I42,I42)</f>
        <v>36</v>
      </c>
      <c r="K42" s="48">
        <v>5.136574074074074E-2</v>
      </c>
    </row>
    <row r="43" spans="1:11" x14ac:dyDescent="0.25">
      <c r="A43" s="42">
        <v>37</v>
      </c>
      <c r="B43" s="42">
        <v>147</v>
      </c>
      <c r="C43" s="43" t="s">
        <v>271</v>
      </c>
      <c r="D43" s="44" t="s">
        <v>272</v>
      </c>
      <c r="E43" s="45" t="s">
        <v>17</v>
      </c>
      <c r="F43" s="45" t="s">
        <v>18</v>
      </c>
      <c r="G43" s="41">
        <v>1986</v>
      </c>
      <c r="H43" s="44" t="s">
        <v>247</v>
      </c>
      <c r="I43" s="42" t="str">
        <f t="shared" si="0"/>
        <v>A</v>
      </c>
      <c r="J43" s="42">
        <f>COUNTIF(I$7:I43,I43)</f>
        <v>37</v>
      </c>
      <c r="K43" s="48">
        <v>5.2037037037037041E-2</v>
      </c>
    </row>
    <row r="44" spans="1:11" ht="15.75" x14ac:dyDescent="0.25">
      <c r="A44" s="158" t="s">
        <v>396</v>
      </c>
      <c r="B44" s="158"/>
      <c r="C44" s="158"/>
      <c r="D44" s="159"/>
      <c r="E44" s="77"/>
      <c r="F44" s="77"/>
      <c r="G44" s="1"/>
      <c r="H44" s="159"/>
      <c r="I44" s="2"/>
      <c r="J44" s="2"/>
      <c r="K44" s="119"/>
    </row>
    <row r="45" spans="1:11" x14ac:dyDescent="0.25">
      <c r="A45" s="24">
        <v>1</v>
      </c>
      <c r="B45" s="24">
        <v>107</v>
      </c>
      <c r="C45" s="25" t="s">
        <v>30</v>
      </c>
      <c r="D45" s="26" t="s">
        <v>31</v>
      </c>
      <c r="E45" s="27" t="s">
        <v>17</v>
      </c>
      <c r="F45" s="27" t="s">
        <v>18</v>
      </c>
      <c r="G45" s="23">
        <v>1976</v>
      </c>
      <c r="H45" s="26" t="s">
        <v>32</v>
      </c>
      <c r="I45" s="24" t="str">
        <f t="shared" ref="I45:I62" si="1">IF($F45="m",IF($G$1-$G45&gt;19,IF($G$1-$G45&lt;40,"A",IF($G$1-$G45&gt;49,IF($G$1-$G45&gt;59,IF($G$1-$G45&gt;69,"E","D"),"C"),"B")),"JM"),IF($G$1-$G45&gt;19,IF($G$1-$G45&lt;35,"F",IF($G$1-$G45&lt;50,"G","H")),"JŽ"))</f>
        <v>B</v>
      </c>
      <c r="J45" s="24">
        <f>COUNTIF(I$7:I45,I45)</f>
        <v>1</v>
      </c>
      <c r="K45" s="28">
        <v>2.8101851851851854E-2</v>
      </c>
    </row>
    <row r="46" spans="1:11" x14ac:dyDescent="0.25">
      <c r="A46" s="30">
        <v>2</v>
      </c>
      <c r="B46" s="30">
        <v>18</v>
      </c>
      <c r="C46" s="31" t="s">
        <v>20</v>
      </c>
      <c r="D46" s="32" t="s">
        <v>33</v>
      </c>
      <c r="E46" s="33" t="s">
        <v>22</v>
      </c>
      <c r="F46" s="33" t="s">
        <v>18</v>
      </c>
      <c r="G46" s="29">
        <v>1979</v>
      </c>
      <c r="H46" s="32" t="s">
        <v>34</v>
      </c>
      <c r="I46" s="30" t="str">
        <f t="shared" si="1"/>
        <v>B</v>
      </c>
      <c r="J46" s="30">
        <f>COUNTIF(I$7:I46,I46)</f>
        <v>2</v>
      </c>
      <c r="K46" s="34">
        <v>2.8310185185185185E-2</v>
      </c>
    </row>
    <row r="47" spans="1:11" x14ac:dyDescent="0.25">
      <c r="A47" s="36">
        <v>3</v>
      </c>
      <c r="B47" s="36">
        <v>69</v>
      </c>
      <c r="C47" s="37" t="s">
        <v>57</v>
      </c>
      <c r="D47" s="38" t="s">
        <v>36</v>
      </c>
      <c r="E47" s="39" t="s">
        <v>17</v>
      </c>
      <c r="F47" s="39" t="s">
        <v>18</v>
      </c>
      <c r="G47" s="35">
        <v>1978</v>
      </c>
      <c r="H47" s="38" t="s">
        <v>58</v>
      </c>
      <c r="I47" s="36" t="str">
        <f t="shared" si="1"/>
        <v>B</v>
      </c>
      <c r="J47" s="36">
        <f>COUNTIF(I$7:I47,I47)</f>
        <v>3</v>
      </c>
      <c r="K47" s="40">
        <v>3.096064814814815E-2</v>
      </c>
    </row>
    <row r="48" spans="1:11" x14ac:dyDescent="0.25">
      <c r="A48" s="42">
        <v>4</v>
      </c>
      <c r="B48" s="42">
        <v>132</v>
      </c>
      <c r="C48" s="43" t="s">
        <v>82</v>
      </c>
      <c r="D48" s="44" t="s">
        <v>60</v>
      </c>
      <c r="E48" s="45" t="s">
        <v>17</v>
      </c>
      <c r="F48" s="45" t="s">
        <v>18</v>
      </c>
      <c r="G48" s="41">
        <v>1979</v>
      </c>
      <c r="H48" s="44" t="s">
        <v>29</v>
      </c>
      <c r="I48" s="42" t="str">
        <f t="shared" si="1"/>
        <v>B</v>
      </c>
      <c r="J48" s="42">
        <f>COUNTIF(I$7:I48,I48)</f>
        <v>4</v>
      </c>
      <c r="K48" s="48">
        <v>3.2534722222222222E-2</v>
      </c>
    </row>
    <row r="49" spans="1:11" x14ac:dyDescent="0.25">
      <c r="A49" s="42">
        <v>5</v>
      </c>
      <c r="B49" s="42">
        <v>100</v>
      </c>
      <c r="C49" s="43" t="s">
        <v>103</v>
      </c>
      <c r="D49" s="44" t="s">
        <v>39</v>
      </c>
      <c r="E49" s="45" t="s">
        <v>17</v>
      </c>
      <c r="F49" s="45" t="s">
        <v>18</v>
      </c>
      <c r="G49" s="41">
        <v>1979</v>
      </c>
      <c r="H49" s="44" t="s">
        <v>29</v>
      </c>
      <c r="I49" s="42" t="str">
        <f t="shared" si="1"/>
        <v>B</v>
      </c>
      <c r="J49" s="42">
        <f>COUNTIF(I$7:I49,I49)</f>
        <v>5</v>
      </c>
      <c r="K49" s="48">
        <v>3.3969907407407407E-2</v>
      </c>
    </row>
    <row r="50" spans="1:11" x14ac:dyDescent="0.25">
      <c r="A50" s="42">
        <v>6</v>
      </c>
      <c r="B50" s="42">
        <v>79</v>
      </c>
      <c r="C50" s="43" t="s">
        <v>110</v>
      </c>
      <c r="D50" s="44" t="s">
        <v>111</v>
      </c>
      <c r="E50" s="45" t="s">
        <v>17</v>
      </c>
      <c r="F50" s="45" t="s">
        <v>18</v>
      </c>
      <c r="G50" s="41">
        <v>1977</v>
      </c>
      <c r="H50" s="44" t="s">
        <v>112</v>
      </c>
      <c r="I50" s="42" t="str">
        <f t="shared" si="1"/>
        <v>B</v>
      </c>
      <c r="J50" s="42">
        <f>COUNTIF(I$7:I50,I50)</f>
        <v>6</v>
      </c>
      <c r="K50" s="48">
        <v>3.4131944444444444E-2</v>
      </c>
    </row>
    <row r="51" spans="1:11" x14ac:dyDescent="0.25">
      <c r="A51" s="42">
        <v>7</v>
      </c>
      <c r="B51" s="42">
        <v>2</v>
      </c>
      <c r="C51" s="49" t="s">
        <v>125</v>
      </c>
      <c r="D51" s="50" t="s">
        <v>126</v>
      </c>
      <c r="E51" s="45" t="s">
        <v>17</v>
      </c>
      <c r="F51" s="45" t="s">
        <v>18</v>
      </c>
      <c r="G51" s="51">
        <v>1980</v>
      </c>
      <c r="H51" s="52" t="s">
        <v>127</v>
      </c>
      <c r="I51" s="42" t="str">
        <f t="shared" si="1"/>
        <v>B</v>
      </c>
      <c r="J51" s="42">
        <f>COUNTIF(I$7:I51,I51)</f>
        <v>7</v>
      </c>
      <c r="K51" s="48">
        <v>3.4791666666666672E-2</v>
      </c>
    </row>
    <row r="52" spans="1:11" x14ac:dyDescent="0.25">
      <c r="A52" s="42">
        <v>8</v>
      </c>
      <c r="B52" s="42">
        <v>103</v>
      </c>
      <c r="C52" s="43" t="s">
        <v>130</v>
      </c>
      <c r="D52" s="44" t="s">
        <v>39</v>
      </c>
      <c r="E52" s="45" t="s">
        <v>17</v>
      </c>
      <c r="F52" s="45" t="s">
        <v>18</v>
      </c>
      <c r="G52" s="41">
        <v>1979</v>
      </c>
      <c r="H52" s="44" t="s">
        <v>26</v>
      </c>
      <c r="I52" s="42" t="str">
        <f t="shared" si="1"/>
        <v>B</v>
      </c>
      <c r="J52" s="42">
        <f>COUNTIF(I$7:I52,I52)</f>
        <v>8</v>
      </c>
      <c r="K52" s="48">
        <v>3.5266203703703702E-2</v>
      </c>
    </row>
    <row r="53" spans="1:11" x14ac:dyDescent="0.25">
      <c r="A53" s="42">
        <v>9</v>
      </c>
      <c r="B53" s="42">
        <v>115</v>
      </c>
      <c r="C53" s="43" t="s">
        <v>131</v>
      </c>
      <c r="D53" s="44" t="s">
        <v>93</v>
      </c>
      <c r="E53" s="45" t="s">
        <v>17</v>
      </c>
      <c r="F53" s="45" t="s">
        <v>18</v>
      </c>
      <c r="G53" s="41">
        <v>1979</v>
      </c>
      <c r="H53" s="44" t="s">
        <v>132</v>
      </c>
      <c r="I53" s="42" t="str">
        <f t="shared" si="1"/>
        <v>B</v>
      </c>
      <c r="J53" s="42">
        <f>COUNTIF(I$7:I53,I53)</f>
        <v>9</v>
      </c>
      <c r="K53" s="48">
        <v>3.5462962962962967E-2</v>
      </c>
    </row>
    <row r="54" spans="1:11" x14ac:dyDescent="0.25">
      <c r="A54" s="42">
        <v>10</v>
      </c>
      <c r="B54" s="42">
        <v>75</v>
      </c>
      <c r="C54" s="43" t="s">
        <v>134</v>
      </c>
      <c r="D54" s="44" t="s">
        <v>36</v>
      </c>
      <c r="E54" s="45" t="s">
        <v>17</v>
      </c>
      <c r="F54" s="45" t="s">
        <v>18</v>
      </c>
      <c r="G54" s="41">
        <v>1977</v>
      </c>
      <c r="H54" s="44" t="s">
        <v>40</v>
      </c>
      <c r="I54" s="42" t="str">
        <f t="shared" si="1"/>
        <v>B</v>
      </c>
      <c r="J54" s="42">
        <f>COUNTIF(I$7:I54,I54)</f>
        <v>10</v>
      </c>
      <c r="K54" s="48">
        <v>3.560185185185185E-2</v>
      </c>
    </row>
    <row r="55" spans="1:11" x14ac:dyDescent="0.25">
      <c r="A55" s="42">
        <v>11</v>
      </c>
      <c r="B55" s="42">
        <v>140</v>
      </c>
      <c r="C55" s="43" t="s">
        <v>138</v>
      </c>
      <c r="D55" s="44" t="s">
        <v>60</v>
      </c>
      <c r="E55" s="45" t="s">
        <v>17</v>
      </c>
      <c r="F55" s="45" t="s">
        <v>18</v>
      </c>
      <c r="G55" s="41">
        <v>1979</v>
      </c>
      <c r="H55" s="44" t="s">
        <v>139</v>
      </c>
      <c r="I55" s="42" t="str">
        <f t="shared" si="1"/>
        <v>B</v>
      </c>
      <c r="J55" s="42">
        <f>COUNTIF(I$7:I55,I55)</f>
        <v>11</v>
      </c>
      <c r="K55" s="48">
        <v>3.5856481481481482E-2</v>
      </c>
    </row>
    <row r="56" spans="1:11" x14ac:dyDescent="0.25">
      <c r="A56" s="42">
        <v>12</v>
      </c>
      <c r="B56" s="42">
        <v>135</v>
      </c>
      <c r="C56" s="43" t="s">
        <v>151</v>
      </c>
      <c r="D56" s="44" t="s">
        <v>152</v>
      </c>
      <c r="E56" s="45" t="s">
        <v>17</v>
      </c>
      <c r="F56" s="45" t="s">
        <v>18</v>
      </c>
      <c r="G56" s="41">
        <v>1975</v>
      </c>
      <c r="H56" s="44" t="s">
        <v>153</v>
      </c>
      <c r="I56" s="42" t="str">
        <f t="shared" si="1"/>
        <v>B</v>
      </c>
      <c r="J56" s="42">
        <f>COUNTIF(I$7:I56,I56)</f>
        <v>12</v>
      </c>
      <c r="K56" s="48">
        <v>3.6562499999999998E-2</v>
      </c>
    </row>
    <row r="57" spans="1:11" x14ac:dyDescent="0.25">
      <c r="A57" s="42">
        <v>13</v>
      </c>
      <c r="B57" s="42">
        <v>40</v>
      </c>
      <c r="C57" s="43" t="s">
        <v>155</v>
      </c>
      <c r="D57" s="44" t="s">
        <v>93</v>
      </c>
      <c r="E57" s="45" t="s">
        <v>17</v>
      </c>
      <c r="F57" s="45" t="s">
        <v>18</v>
      </c>
      <c r="G57" s="41">
        <v>1979</v>
      </c>
      <c r="H57" s="44" t="s">
        <v>144</v>
      </c>
      <c r="I57" s="42" t="str">
        <f t="shared" si="1"/>
        <v>B</v>
      </c>
      <c r="J57" s="42">
        <f>COUNTIF(I$7:I57,I57)</f>
        <v>13</v>
      </c>
      <c r="K57" s="48">
        <v>3.681712962962963E-2</v>
      </c>
    </row>
    <row r="58" spans="1:11" x14ac:dyDescent="0.25">
      <c r="A58" s="42">
        <v>14</v>
      </c>
      <c r="B58" s="42">
        <v>51</v>
      </c>
      <c r="C58" s="43" t="s">
        <v>158</v>
      </c>
      <c r="D58" s="44" t="s">
        <v>39</v>
      </c>
      <c r="E58" s="45" t="s">
        <v>17</v>
      </c>
      <c r="F58" s="45" t="s">
        <v>18</v>
      </c>
      <c r="G58" s="41">
        <v>1977</v>
      </c>
      <c r="H58" s="44" t="s">
        <v>72</v>
      </c>
      <c r="I58" s="42" t="str">
        <f t="shared" si="1"/>
        <v>B</v>
      </c>
      <c r="J58" s="42">
        <f>COUNTIF(I$7:I58,I58)</f>
        <v>14</v>
      </c>
      <c r="K58" s="48">
        <v>3.6886574074074079E-2</v>
      </c>
    </row>
    <row r="59" spans="1:11" x14ac:dyDescent="0.25">
      <c r="A59" s="42">
        <v>15</v>
      </c>
      <c r="B59" s="42">
        <v>16</v>
      </c>
      <c r="C59" s="43" t="s">
        <v>193</v>
      </c>
      <c r="D59" s="44" t="s">
        <v>111</v>
      </c>
      <c r="E59" s="45" t="s">
        <v>17</v>
      </c>
      <c r="F59" s="45" t="s">
        <v>18</v>
      </c>
      <c r="G59" s="41">
        <v>1978</v>
      </c>
      <c r="H59" s="44" t="s">
        <v>160</v>
      </c>
      <c r="I59" s="42" t="str">
        <f t="shared" si="1"/>
        <v>B</v>
      </c>
      <c r="J59" s="42">
        <f>COUNTIF(I$7:I59,I59)</f>
        <v>15</v>
      </c>
      <c r="K59" s="48">
        <v>4.0231481481481479E-2</v>
      </c>
    </row>
    <row r="60" spans="1:11" x14ac:dyDescent="0.25">
      <c r="A60" s="42">
        <v>16</v>
      </c>
      <c r="B60" s="42">
        <v>60</v>
      </c>
      <c r="C60" s="43" t="s">
        <v>198</v>
      </c>
      <c r="D60" s="44" t="s">
        <v>62</v>
      </c>
      <c r="E60" s="45" t="s">
        <v>17</v>
      </c>
      <c r="F60" s="45" t="s">
        <v>18</v>
      </c>
      <c r="G60" s="41">
        <v>1976</v>
      </c>
      <c r="H60" s="44" t="s">
        <v>199</v>
      </c>
      <c r="I60" s="42" t="str">
        <f t="shared" si="1"/>
        <v>B</v>
      </c>
      <c r="J60" s="42">
        <f>COUNTIF(I$7:I60,I60)</f>
        <v>16</v>
      </c>
      <c r="K60" s="48">
        <v>4.0949074074074075E-2</v>
      </c>
    </row>
    <row r="61" spans="1:11" x14ac:dyDescent="0.25">
      <c r="A61" s="42">
        <v>17</v>
      </c>
      <c r="B61" s="42">
        <v>24</v>
      </c>
      <c r="C61" s="43" t="s">
        <v>235</v>
      </c>
      <c r="D61" s="44" t="s">
        <v>86</v>
      </c>
      <c r="E61" s="45" t="s">
        <v>17</v>
      </c>
      <c r="F61" s="45" t="s">
        <v>18</v>
      </c>
      <c r="G61" s="41">
        <v>1973</v>
      </c>
      <c r="H61" s="44" t="s">
        <v>139</v>
      </c>
      <c r="I61" s="42" t="str">
        <f t="shared" si="1"/>
        <v>B</v>
      </c>
      <c r="J61" s="42">
        <f>COUNTIF(I$7:I61,I61)</f>
        <v>17</v>
      </c>
      <c r="K61" s="48">
        <v>4.4236111111111115E-2</v>
      </c>
    </row>
    <row r="62" spans="1:11" x14ac:dyDescent="0.25">
      <c r="A62" s="42">
        <v>18</v>
      </c>
      <c r="B62" s="42">
        <v>156</v>
      </c>
      <c r="C62" s="43" t="s">
        <v>231</v>
      </c>
      <c r="D62" s="44" t="s">
        <v>126</v>
      </c>
      <c r="E62" s="45" t="s">
        <v>17</v>
      </c>
      <c r="F62" s="45" t="s">
        <v>18</v>
      </c>
      <c r="G62" s="41">
        <v>1976</v>
      </c>
      <c r="H62" s="44" t="s">
        <v>29</v>
      </c>
      <c r="I62" s="42" t="str">
        <f t="shared" si="1"/>
        <v>B</v>
      </c>
      <c r="J62" s="42">
        <f>COUNTIF(I$7:I62,I62)</f>
        <v>18</v>
      </c>
      <c r="K62" s="48">
        <v>5.451388888888889E-2</v>
      </c>
    </row>
    <row r="63" spans="1:11" ht="15.75" x14ac:dyDescent="0.25">
      <c r="A63" s="158" t="s">
        <v>397</v>
      </c>
      <c r="B63" s="158"/>
      <c r="C63" s="158"/>
      <c r="D63" s="159"/>
      <c r="E63" s="77"/>
      <c r="F63" s="77"/>
      <c r="G63" s="1"/>
      <c r="H63" s="159"/>
      <c r="I63" s="2"/>
      <c r="J63" s="2"/>
      <c r="K63" s="119"/>
    </row>
    <row r="64" spans="1:11" x14ac:dyDescent="0.25">
      <c r="A64" s="24">
        <v>1</v>
      </c>
      <c r="B64" s="24">
        <v>50</v>
      </c>
      <c r="C64" s="25" t="s">
        <v>35</v>
      </c>
      <c r="D64" s="26" t="s">
        <v>36</v>
      </c>
      <c r="E64" s="27" t="s">
        <v>17</v>
      </c>
      <c r="F64" s="27" t="s">
        <v>18</v>
      </c>
      <c r="G64" s="23">
        <v>1967</v>
      </c>
      <c r="H64" s="26" t="s">
        <v>37</v>
      </c>
      <c r="I64" s="24" t="str">
        <f t="shared" ref="I64:I84" si="2">IF($F64="m",IF($G$1-$G64&gt;19,IF($G$1-$G64&lt;40,"A",IF($G$1-$G64&gt;49,IF($G$1-$G64&gt;59,IF($G$1-$G64&gt;69,"E","D"),"C"),"B")),"JM"),IF($G$1-$G64&gt;19,IF($G$1-$G64&lt;35,"F",IF($G$1-$G64&lt;50,"G","H")),"JŽ"))</f>
        <v>C</v>
      </c>
      <c r="J64" s="24">
        <f>COUNTIF(I$7:I64,I64)</f>
        <v>1</v>
      </c>
      <c r="K64" s="28">
        <v>2.9456018518518517E-2</v>
      </c>
    </row>
    <row r="65" spans="1:11" x14ac:dyDescent="0.25">
      <c r="A65" s="30">
        <v>2</v>
      </c>
      <c r="B65" s="30">
        <v>44</v>
      </c>
      <c r="C65" s="31" t="s">
        <v>41</v>
      </c>
      <c r="D65" s="32" t="s">
        <v>42</v>
      </c>
      <c r="E65" s="33" t="s">
        <v>17</v>
      </c>
      <c r="F65" s="33" t="s">
        <v>18</v>
      </c>
      <c r="G65" s="29">
        <v>1965</v>
      </c>
      <c r="H65" s="32" t="s">
        <v>43</v>
      </c>
      <c r="I65" s="30" t="str">
        <f t="shared" si="2"/>
        <v>C</v>
      </c>
      <c r="J65" s="30">
        <f>COUNTIF(I$7:I65,I65)</f>
        <v>2</v>
      </c>
      <c r="K65" s="34">
        <v>3.0023148148148149E-2</v>
      </c>
    </row>
    <row r="66" spans="1:11" x14ac:dyDescent="0.25">
      <c r="A66" s="36">
        <v>3</v>
      </c>
      <c r="B66" s="36">
        <v>134</v>
      </c>
      <c r="C66" s="37" t="s">
        <v>61</v>
      </c>
      <c r="D66" s="38" t="s">
        <v>62</v>
      </c>
      <c r="E66" s="39" t="s">
        <v>17</v>
      </c>
      <c r="F66" s="39" t="s">
        <v>18</v>
      </c>
      <c r="G66" s="35">
        <v>1965</v>
      </c>
      <c r="H66" s="38" t="s">
        <v>63</v>
      </c>
      <c r="I66" s="36" t="str">
        <f t="shared" si="2"/>
        <v>C</v>
      </c>
      <c r="J66" s="36">
        <f>COUNTIF(I$7:I66,I66)</f>
        <v>3</v>
      </c>
      <c r="K66" s="40">
        <v>3.1412037037037037E-2</v>
      </c>
    </row>
    <row r="67" spans="1:11" x14ac:dyDescent="0.25">
      <c r="A67" s="42">
        <v>4</v>
      </c>
      <c r="B67" s="42">
        <v>85</v>
      </c>
      <c r="C67" s="43" t="s">
        <v>73</v>
      </c>
      <c r="D67" s="44" t="s">
        <v>60</v>
      </c>
      <c r="E67" s="45" t="s">
        <v>17</v>
      </c>
      <c r="F67" s="45" t="s">
        <v>18</v>
      </c>
      <c r="G67" s="41">
        <v>1964</v>
      </c>
      <c r="H67" s="44" t="s">
        <v>74</v>
      </c>
      <c r="I67" s="42" t="str">
        <f t="shared" si="2"/>
        <v>C</v>
      </c>
      <c r="J67" s="42">
        <f>COUNTIF(I$7:I67,I67)</f>
        <v>4</v>
      </c>
      <c r="K67" s="48">
        <v>3.2118055555555559E-2</v>
      </c>
    </row>
    <row r="68" spans="1:11" x14ac:dyDescent="0.25">
      <c r="A68" s="42">
        <v>5</v>
      </c>
      <c r="B68" s="42">
        <v>142</v>
      </c>
      <c r="C68" s="43" t="s">
        <v>80</v>
      </c>
      <c r="D68" s="44" t="s">
        <v>81</v>
      </c>
      <c r="E68" s="45" t="s">
        <v>17</v>
      </c>
      <c r="F68" s="45" t="s">
        <v>18</v>
      </c>
      <c r="G68" s="41">
        <v>1965</v>
      </c>
      <c r="H68" s="44" t="s">
        <v>40</v>
      </c>
      <c r="I68" s="42" t="str">
        <f t="shared" si="2"/>
        <v>C</v>
      </c>
      <c r="J68" s="42">
        <f>COUNTIF(I$7:I68,I68)</f>
        <v>5</v>
      </c>
      <c r="K68" s="48">
        <v>3.2395833333333332E-2</v>
      </c>
    </row>
    <row r="69" spans="1:11" x14ac:dyDescent="0.25">
      <c r="A69" s="42">
        <v>6</v>
      </c>
      <c r="B69" s="42">
        <v>110</v>
      </c>
      <c r="C69" s="43" t="s">
        <v>85</v>
      </c>
      <c r="D69" s="44" t="s">
        <v>86</v>
      </c>
      <c r="E69" s="45" t="s">
        <v>17</v>
      </c>
      <c r="F69" s="45" t="s">
        <v>18</v>
      </c>
      <c r="G69" s="41">
        <v>1970</v>
      </c>
      <c r="H69" s="44" t="s">
        <v>87</v>
      </c>
      <c r="I69" s="42" t="str">
        <f t="shared" si="2"/>
        <v>C</v>
      </c>
      <c r="J69" s="42">
        <f>COUNTIF(I$7:I69,I69)</f>
        <v>6</v>
      </c>
      <c r="K69" s="48">
        <v>3.2708333333333332E-2</v>
      </c>
    </row>
    <row r="70" spans="1:11" x14ac:dyDescent="0.25">
      <c r="A70" s="42">
        <v>7</v>
      </c>
      <c r="B70" s="42">
        <v>126</v>
      </c>
      <c r="C70" s="43" t="s">
        <v>91</v>
      </c>
      <c r="D70" s="44" t="s">
        <v>68</v>
      </c>
      <c r="E70" s="45" t="s">
        <v>17</v>
      </c>
      <c r="F70" s="45" t="s">
        <v>18</v>
      </c>
      <c r="G70" s="41">
        <v>1967</v>
      </c>
      <c r="H70" s="44" t="s">
        <v>26</v>
      </c>
      <c r="I70" s="42" t="str">
        <f t="shared" si="2"/>
        <v>C</v>
      </c>
      <c r="J70" s="42">
        <f>COUNTIF(I$7:I70,I70)</f>
        <v>7</v>
      </c>
      <c r="K70" s="48">
        <v>3.2962962962962965E-2</v>
      </c>
    </row>
    <row r="71" spans="1:11" x14ac:dyDescent="0.25">
      <c r="A71" s="42">
        <v>8</v>
      </c>
      <c r="B71" s="42">
        <v>144</v>
      </c>
      <c r="C71" s="43" t="s">
        <v>92</v>
      </c>
      <c r="D71" s="44" t="s">
        <v>93</v>
      </c>
      <c r="E71" s="45" t="s">
        <v>17</v>
      </c>
      <c r="F71" s="45" t="s">
        <v>18</v>
      </c>
      <c r="G71" s="41">
        <v>1967</v>
      </c>
      <c r="H71" s="44" t="s">
        <v>40</v>
      </c>
      <c r="I71" s="42" t="str">
        <f t="shared" si="2"/>
        <v>C</v>
      </c>
      <c r="J71" s="42">
        <f>COUNTIF(I$7:I71,I71)</f>
        <v>8</v>
      </c>
      <c r="K71" s="48">
        <v>3.2986111111111112E-2</v>
      </c>
    </row>
    <row r="72" spans="1:11" x14ac:dyDescent="0.25">
      <c r="A72" s="42">
        <v>9</v>
      </c>
      <c r="B72" s="42">
        <v>46</v>
      </c>
      <c r="C72" s="43" t="s">
        <v>95</v>
      </c>
      <c r="D72" s="44" t="s">
        <v>96</v>
      </c>
      <c r="E72" s="45" t="s">
        <v>17</v>
      </c>
      <c r="F72" s="45" t="s">
        <v>18</v>
      </c>
      <c r="G72" s="41">
        <v>1966</v>
      </c>
      <c r="H72" s="44" t="s">
        <v>97</v>
      </c>
      <c r="I72" s="42" t="str">
        <f t="shared" si="2"/>
        <v>C</v>
      </c>
      <c r="J72" s="42">
        <f>COUNTIF(I$7:I72,I72)</f>
        <v>9</v>
      </c>
      <c r="K72" s="48">
        <v>3.3599537037037039E-2</v>
      </c>
    </row>
    <row r="73" spans="1:11" x14ac:dyDescent="0.25">
      <c r="A73" s="42">
        <v>10</v>
      </c>
      <c r="B73" s="42">
        <v>124</v>
      </c>
      <c r="C73" s="43" t="s">
        <v>107</v>
      </c>
      <c r="D73" s="44" t="s">
        <v>108</v>
      </c>
      <c r="E73" s="45" t="s">
        <v>17</v>
      </c>
      <c r="F73" s="45" t="s">
        <v>18</v>
      </c>
      <c r="G73" s="41">
        <v>1969</v>
      </c>
      <c r="H73" s="44" t="s">
        <v>109</v>
      </c>
      <c r="I73" s="42" t="str">
        <f t="shared" si="2"/>
        <v>C</v>
      </c>
      <c r="J73" s="42">
        <f>COUNTIF(I$7:I73,I73)</f>
        <v>10</v>
      </c>
      <c r="K73" s="48">
        <v>3.4016203703703708E-2</v>
      </c>
    </row>
    <row r="74" spans="1:11" x14ac:dyDescent="0.25">
      <c r="A74" s="42">
        <v>11</v>
      </c>
      <c r="B74" s="42">
        <v>66</v>
      </c>
      <c r="C74" s="43" t="s">
        <v>119</v>
      </c>
      <c r="D74" s="44" t="s">
        <v>120</v>
      </c>
      <c r="E74" s="45" t="s">
        <v>17</v>
      </c>
      <c r="F74" s="45" t="s">
        <v>18</v>
      </c>
      <c r="G74" s="41">
        <v>1969</v>
      </c>
      <c r="H74" s="44" t="s">
        <v>121</v>
      </c>
      <c r="I74" s="42" t="str">
        <f t="shared" si="2"/>
        <v>C</v>
      </c>
      <c r="J74" s="42">
        <f>COUNTIF(I$7:I74,I74)</f>
        <v>11</v>
      </c>
      <c r="K74" s="48">
        <v>3.4571759259259253E-2</v>
      </c>
    </row>
    <row r="75" spans="1:11" x14ac:dyDescent="0.25">
      <c r="A75" s="42">
        <v>12</v>
      </c>
      <c r="B75" s="42">
        <v>43</v>
      </c>
      <c r="C75" s="43" t="s">
        <v>140</v>
      </c>
      <c r="D75" s="44" t="s">
        <v>126</v>
      </c>
      <c r="E75" s="45" t="s">
        <v>17</v>
      </c>
      <c r="F75" s="45" t="s">
        <v>18</v>
      </c>
      <c r="G75" s="41">
        <v>1965</v>
      </c>
      <c r="H75" s="44" t="s">
        <v>29</v>
      </c>
      <c r="I75" s="42" t="str">
        <f t="shared" si="2"/>
        <v>C</v>
      </c>
      <c r="J75" s="42">
        <f>COUNTIF(I$7:I75,I75)</f>
        <v>12</v>
      </c>
      <c r="K75" s="48">
        <v>3.6018518518518519E-2</v>
      </c>
    </row>
    <row r="76" spans="1:11" x14ac:dyDescent="0.25">
      <c r="A76" s="42">
        <v>13</v>
      </c>
      <c r="B76" s="42">
        <v>86</v>
      </c>
      <c r="C76" s="43" t="s">
        <v>145</v>
      </c>
      <c r="D76" s="44" t="s">
        <v>146</v>
      </c>
      <c r="E76" s="45" t="s">
        <v>17</v>
      </c>
      <c r="F76" s="45" t="s">
        <v>18</v>
      </c>
      <c r="G76" s="41">
        <v>1961</v>
      </c>
      <c r="H76" s="44" t="s">
        <v>147</v>
      </c>
      <c r="I76" s="42" t="str">
        <f t="shared" si="2"/>
        <v>C</v>
      </c>
      <c r="J76" s="42">
        <f>COUNTIF(I$7:I76,I76)</f>
        <v>13</v>
      </c>
      <c r="K76" s="48">
        <v>3.6296296296296292E-2</v>
      </c>
    </row>
    <row r="77" spans="1:11" x14ac:dyDescent="0.25">
      <c r="A77" s="42">
        <v>14</v>
      </c>
      <c r="B77" s="42">
        <v>136</v>
      </c>
      <c r="C77" s="43" t="s">
        <v>161</v>
      </c>
      <c r="D77" s="44" t="s">
        <v>162</v>
      </c>
      <c r="E77" s="45" t="s">
        <v>17</v>
      </c>
      <c r="F77" s="45" t="s">
        <v>18</v>
      </c>
      <c r="G77" s="51">
        <v>1965</v>
      </c>
      <c r="H77" s="44" t="s">
        <v>163</v>
      </c>
      <c r="I77" s="42" t="str">
        <f t="shared" si="2"/>
        <v>C</v>
      </c>
      <c r="J77" s="42">
        <f>COUNTIF(I$7:I77,I77)</f>
        <v>14</v>
      </c>
      <c r="K77" s="48">
        <v>3.7372685185185189E-2</v>
      </c>
    </row>
    <row r="78" spans="1:11" x14ac:dyDescent="0.25">
      <c r="A78" s="42">
        <v>15</v>
      </c>
      <c r="B78" s="42">
        <v>123</v>
      </c>
      <c r="C78" s="43" t="s">
        <v>168</v>
      </c>
      <c r="D78" s="44" t="s">
        <v>68</v>
      </c>
      <c r="E78" s="45" t="s">
        <v>17</v>
      </c>
      <c r="F78" s="45" t="s">
        <v>18</v>
      </c>
      <c r="G78" s="41">
        <v>1970</v>
      </c>
      <c r="H78" s="44" t="s">
        <v>72</v>
      </c>
      <c r="I78" s="42" t="str">
        <f t="shared" si="2"/>
        <v>C</v>
      </c>
      <c r="J78" s="42">
        <f>COUNTIF(I$7:I78,I78)</f>
        <v>15</v>
      </c>
      <c r="K78" s="48">
        <v>3.7615740740740741E-2</v>
      </c>
    </row>
    <row r="79" spans="1:11" x14ac:dyDescent="0.25">
      <c r="A79" s="42">
        <v>16</v>
      </c>
      <c r="B79" s="42">
        <v>88</v>
      </c>
      <c r="C79" s="43" t="s">
        <v>169</v>
      </c>
      <c r="D79" s="44" t="s">
        <v>42</v>
      </c>
      <c r="E79" s="45" t="s">
        <v>17</v>
      </c>
      <c r="F79" s="45" t="s">
        <v>18</v>
      </c>
      <c r="G79" s="41">
        <v>1964</v>
      </c>
      <c r="H79" s="44" t="s">
        <v>153</v>
      </c>
      <c r="I79" s="42" t="str">
        <f t="shared" si="2"/>
        <v>C</v>
      </c>
      <c r="J79" s="42">
        <f>COUNTIF(I$7:I79,I79)</f>
        <v>16</v>
      </c>
      <c r="K79" s="48">
        <v>3.7638888888888895E-2</v>
      </c>
    </row>
    <row r="80" spans="1:11" x14ac:dyDescent="0.25">
      <c r="A80" s="42">
        <v>17</v>
      </c>
      <c r="B80" s="42">
        <v>74</v>
      </c>
      <c r="C80" s="43" t="s">
        <v>170</v>
      </c>
      <c r="D80" s="44" t="s">
        <v>62</v>
      </c>
      <c r="E80" s="45" t="s">
        <v>17</v>
      </c>
      <c r="F80" s="45" t="s">
        <v>18</v>
      </c>
      <c r="G80" s="41">
        <v>1968</v>
      </c>
      <c r="H80" s="44" t="s">
        <v>171</v>
      </c>
      <c r="I80" s="42" t="str">
        <f t="shared" si="2"/>
        <v>C</v>
      </c>
      <c r="J80" s="42">
        <f>COUNTIF(I$7:I80,I80)</f>
        <v>17</v>
      </c>
      <c r="K80" s="48">
        <v>3.7777777777777778E-2</v>
      </c>
    </row>
    <row r="81" spans="1:11" x14ac:dyDescent="0.25">
      <c r="A81" s="42">
        <v>18</v>
      </c>
      <c r="B81" s="42">
        <v>13</v>
      </c>
      <c r="C81" s="43" t="s">
        <v>217</v>
      </c>
      <c r="D81" s="44" t="s">
        <v>218</v>
      </c>
      <c r="E81" s="45" t="s">
        <v>17</v>
      </c>
      <c r="F81" s="45" t="s">
        <v>18</v>
      </c>
      <c r="G81" s="41">
        <v>1965</v>
      </c>
      <c r="H81" s="44" t="s">
        <v>29</v>
      </c>
      <c r="I81" s="42" t="str">
        <f t="shared" si="2"/>
        <v>C</v>
      </c>
      <c r="J81" s="42">
        <f>COUNTIF(I$7:I81,I81)</f>
        <v>18</v>
      </c>
      <c r="K81" s="48">
        <v>4.2118055555555554E-2</v>
      </c>
    </row>
    <row r="82" spans="1:11" x14ac:dyDescent="0.25">
      <c r="A82" s="42">
        <v>19</v>
      </c>
      <c r="B82" s="42">
        <v>71</v>
      </c>
      <c r="C82" s="43" t="s">
        <v>219</v>
      </c>
      <c r="D82" s="44" t="s">
        <v>152</v>
      </c>
      <c r="E82" s="45" t="s">
        <v>17</v>
      </c>
      <c r="F82" s="45" t="s">
        <v>18</v>
      </c>
      <c r="G82" s="41">
        <v>1964</v>
      </c>
      <c r="H82" s="44" t="s">
        <v>26</v>
      </c>
      <c r="I82" s="42" t="str">
        <f t="shared" si="2"/>
        <v>C</v>
      </c>
      <c r="J82" s="42">
        <f>COUNTIF(I$7:I82,I82)</f>
        <v>19</v>
      </c>
      <c r="K82" s="48">
        <v>4.2361111111111106E-2</v>
      </c>
    </row>
    <row r="83" spans="1:11" x14ac:dyDescent="0.25">
      <c r="A83" s="42">
        <v>20</v>
      </c>
      <c r="B83" s="42">
        <v>70</v>
      </c>
      <c r="C83" s="43" t="s">
        <v>119</v>
      </c>
      <c r="D83" s="44" t="s">
        <v>254</v>
      </c>
      <c r="E83" s="45" t="s">
        <v>17</v>
      </c>
      <c r="F83" s="45" t="s">
        <v>18</v>
      </c>
      <c r="G83" s="41">
        <v>1965</v>
      </c>
      <c r="H83" s="44" t="s">
        <v>121</v>
      </c>
      <c r="I83" s="42" t="str">
        <f t="shared" si="2"/>
        <v>C</v>
      </c>
      <c r="J83" s="42">
        <f>COUNTIF(I$7:I83,I83)</f>
        <v>20</v>
      </c>
      <c r="K83" s="48">
        <v>4.6631944444444441E-2</v>
      </c>
    </row>
    <row r="84" spans="1:11" x14ac:dyDescent="0.25">
      <c r="A84" s="42">
        <v>21</v>
      </c>
      <c r="B84" s="42">
        <v>48</v>
      </c>
      <c r="C84" s="43" t="s">
        <v>276</v>
      </c>
      <c r="D84" s="44" t="s">
        <v>126</v>
      </c>
      <c r="E84" s="45" t="s">
        <v>17</v>
      </c>
      <c r="F84" s="45" t="s">
        <v>18</v>
      </c>
      <c r="G84" s="41">
        <v>1962</v>
      </c>
      <c r="H84" s="44" t="s">
        <v>29</v>
      </c>
      <c r="I84" s="42" t="str">
        <f t="shared" si="2"/>
        <v>C</v>
      </c>
      <c r="J84" s="42">
        <f>COUNTIF(I$7:I84,I84)</f>
        <v>21</v>
      </c>
      <c r="K84" s="48">
        <v>5.3576388888888889E-2</v>
      </c>
    </row>
    <row r="85" spans="1:11" ht="15.75" x14ac:dyDescent="0.25">
      <c r="A85" s="158" t="s">
        <v>398</v>
      </c>
      <c r="B85" s="158"/>
      <c r="C85" s="158"/>
      <c r="D85" s="159"/>
      <c r="E85" s="77"/>
      <c r="F85" s="77"/>
      <c r="G85" s="1"/>
      <c r="H85" s="159"/>
      <c r="I85" s="2"/>
      <c r="J85" s="2"/>
      <c r="K85" s="119"/>
    </row>
    <row r="86" spans="1:11" x14ac:dyDescent="0.25">
      <c r="A86" s="24">
        <v>1</v>
      </c>
      <c r="B86" s="24">
        <v>32</v>
      </c>
      <c r="C86" s="25" t="s">
        <v>94</v>
      </c>
      <c r="D86" s="26" t="s">
        <v>62</v>
      </c>
      <c r="E86" s="27" t="s">
        <v>17</v>
      </c>
      <c r="F86" s="27" t="s">
        <v>18</v>
      </c>
      <c r="G86" s="23">
        <v>1954</v>
      </c>
      <c r="H86" s="26" t="s">
        <v>87</v>
      </c>
      <c r="I86" s="24" t="str">
        <f t="shared" ref="I86:I99" si="3">IF($F86="m",IF($G$1-$G86&gt;19,IF($G$1-$G86&lt;40,"A",IF($G$1-$G86&gt;49,IF($G$1-$G86&gt;59,IF($G$1-$G86&gt;69,"E","D"),"C"),"B")),"JM"),IF($G$1-$G86&gt;19,IF($G$1-$G86&lt;35,"F",IF($G$1-$G86&lt;50,"G","H")),"JŽ"))</f>
        <v>D</v>
      </c>
      <c r="J86" s="24">
        <f>COUNTIF(I$7:I86,I86)</f>
        <v>1</v>
      </c>
      <c r="K86" s="28">
        <v>3.3541666666666664E-2</v>
      </c>
    </row>
    <row r="87" spans="1:11" x14ac:dyDescent="0.25">
      <c r="A87" s="30">
        <v>2</v>
      </c>
      <c r="B87" s="30">
        <v>37</v>
      </c>
      <c r="C87" s="31" t="s">
        <v>38</v>
      </c>
      <c r="D87" s="32" t="s">
        <v>122</v>
      </c>
      <c r="E87" s="33" t="s">
        <v>17</v>
      </c>
      <c r="F87" s="33" t="s">
        <v>18</v>
      </c>
      <c r="G87" s="29">
        <v>1957</v>
      </c>
      <c r="H87" s="32" t="s">
        <v>54</v>
      </c>
      <c r="I87" s="30" t="str">
        <f t="shared" si="3"/>
        <v>D</v>
      </c>
      <c r="J87" s="30">
        <f>COUNTIF(I$7:I87,I87)</f>
        <v>2</v>
      </c>
      <c r="K87" s="34">
        <v>3.4652777777777775E-2</v>
      </c>
    </row>
    <row r="88" spans="1:11" x14ac:dyDescent="0.25">
      <c r="A88" s="36">
        <v>3</v>
      </c>
      <c r="B88" s="36">
        <v>131</v>
      </c>
      <c r="C88" s="54" t="s">
        <v>141</v>
      </c>
      <c r="D88" s="55" t="s">
        <v>117</v>
      </c>
      <c r="E88" s="39" t="s">
        <v>17</v>
      </c>
      <c r="F88" s="39" t="s">
        <v>18</v>
      </c>
      <c r="G88" s="56">
        <v>1957</v>
      </c>
      <c r="H88" s="57" t="s">
        <v>142</v>
      </c>
      <c r="I88" s="36" t="str">
        <f t="shared" si="3"/>
        <v>D</v>
      </c>
      <c r="J88" s="36">
        <f>COUNTIF(I$7:I88,I88)</f>
        <v>3</v>
      </c>
      <c r="K88" s="40">
        <v>3.619212962962963E-2</v>
      </c>
    </row>
    <row r="89" spans="1:11" x14ac:dyDescent="0.25">
      <c r="A89" s="42">
        <v>4</v>
      </c>
      <c r="B89" s="42">
        <v>128</v>
      </c>
      <c r="C89" s="43" t="s">
        <v>167</v>
      </c>
      <c r="D89" s="44" t="s">
        <v>165</v>
      </c>
      <c r="E89" s="45" t="s">
        <v>17</v>
      </c>
      <c r="F89" s="45" t="s">
        <v>18</v>
      </c>
      <c r="G89" s="41">
        <v>1954</v>
      </c>
      <c r="H89" s="44" t="s">
        <v>29</v>
      </c>
      <c r="I89" s="42" t="str">
        <f t="shared" si="3"/>
        <v>D</v>
      </c>
      <c r="J89" s="42">
        <f>COUNTIF(I$7:I89,I89)</f>
        <v>4</v>
      </c>
      <c r="K89" s="48">
        <v>3.75462962962963E-2</v>
      </c>
    </row>
    <row r="90" spans="1:11" x14ac:dyDescent="0.25">
      <c r="A90" s="42">
        <v>5</v>
      </c>
      <c r="B90" s="42">
        <v>82</v>
      </c>
      <c r="C90" s="43" t="s">
        <v>175</v>
      </c>
      <c r="D90" s="44" t="s">
        <v>93</v>
      </c>
      <c r="E90" s="45" t="s">
        <v>17</v>
      </c>
      <c r="F90" s="45" t="s">
        <v>18</v>
      </c>
      <c r="G90" s="41">
        <v>1958</v>
      </c>
      <c r="H90" s="44" t="s">
        <v>87</v>
      </c>
      <c r="I90" s="42" t="str">
        <f t="shared" si="3"/>
        <v>D</v>
      </c>
      <c r="J90" s="42">
        <f>COUNTIF(I$7:I90,I90)</f>
        <v>5</v>
      </c>
      <c r="K90" s="48">
        <v>3.788194444444444E-2</v>
      </c>
    </row>
    <row r="91" spans="1:11" x14ac:dyDescent="0.25">
      <c r="A91" s="42">
        <v>6</v>
      </c>
      <c r="B91" s="42">
        <v>97</v>
      </c>
      <c r="C91" s="43" t="s">
        <v>184</v>
      </c>
      <c r="D91" s="44" t="s">
        <v>126</v>
      </c>
      <c r="E91" s="45" t="s">
        <v>17</v>
      </c>
      <c r="F91" s="45" t="s">
        <v>18</v>
      </c>
      <c r="G91" s="41">
        <v>1956</v>
      </c>
      <c r="H91" s="44" t="s">
        <v>163</v>
      </c>
      <c r="I91" s="42" t="str">
        <f t="shared" si="3"/>
        <v>D</v>
      </c>
      <c r="J91" s="42">
        <f>COUNTIF(I$7:I91,I91)</f>
        <v>6</v>
      </c>
      <c r="K91" s="48">
        <v>3.8159722222222227E-2</v>
      </c>
    </row>
    <row r="92" spans="1:11" x14ac:dyDescent="0.25">
      <c r="A92" s="42">
        <v>7</v>
      </c>
      <c r="B92" s="42">
        <v>143</v>
      </c>
      <c r="C92" s="43" t="s">
        <v>92</v>
      </c>
      <c r="D92" s="44" t="s">
        <v>187</v>
      </c>
      <c r="E92" s="45" t="s">
        <v>17</v>
      </c>
      <c r="F92" s="45" t="s">
        <v>18</v>
      </c>
      <c r="G92" s="41">
        <v>1956</v>
      </c>
      <c r="H92" s="44" t="s">
        <v>40</v>
      </c>
      <c r="I92" s="42" t="str">
        <f t="shared" si="3"/>
        <v>D</v>
      </c>
      <c r="J92" s="42">
        <f>COUNTIF(I$7:I92,I92)</f>
        <v>7</v>
      </c>
      <c r="K92" s="48">
        <v>3.847222222222222E-2</v>
      </c>
    </row>
    <row r="93" spans="1:11" x14ac:dyDescent="0.25">
      <c r="A93" s="42">
        <v>8</v>
      </c>
      <c r="B93" s="42">
        <v>29</v>
      </c>
      <c r="C93" s="49" t="s">
        <v>190</v>
      </c>
      <c r="D93" s="50" t="s">
        <v>62</v>
      </c>
      <c r="E93" s="45" t="s">
        <v>17</v>
      </c>
      <c r="F93" s="45" t="s">
        <v>18</v>
      </c>
      <c r="G93" s="51">
        <v>1956</v>
      </c>
      <c r="H93" s="52" t="s">
        <v>166</v>
      </c>
      <c r="I93" s="42" t="str">
        <f t="shared" si="3"/>
        <v>D</v>
      </c>
      <c r="J93" s="42">
        <f>COUNTIF(I$7:I93,I93)</f>
        <v>8</v>
      </c>
      <c r="K93" s="48">
        <v>3.9224537037037037E-2</v>
      </c>
    </row>
    <row r="94" spans="1:11" x14ac:dyDescent="0.25">
      <c r="A94" s="42">
        <v>9</v>
      </c>
      <c r="B94" s="42">
        <v>38</v>
      </c>
      <c r="C94" s="43" t="s">
        <v>209</v>
      </c>
      <c r="D94" s="44" t="s">
        <v>60</v>
      </c>
      <c r="E94" s="45" t="s">
        <v>17</v>
      </c>
      <c r="F94" s="45" t="s">
        <v>18</v>
      </c>
      <c r="G94" s="41">
        <v>1958</v>
      </c>
      <c r="H94" s="44" t="s">
        <v>210</v>
      </c>
      <c r="I94" s="42" t="str">
        <f t="shared" si="3"/>
        <v>D</v>
      </c>
      <c r="J94" s="42">
        <f>COUNTIF(I$7:I94,I94)</f>
        <v>9</v>
      </c>
      <c r="K94" s="48">
        <v>4.1562500000000002E-2</v>
      </c>
    </row>
    <row r="95" spans="1:11" x14ac:dyDescent="0.25">
      <c r="A95" s="42">
        <v>10</v>
      </c>
      <c r="B95" s="42">
        <v>56</v>
      </c>
      <c r="C95" s="43" t="s">
        <v>222</v>
      </c>
      <c r="D95" s="44" t="s">
        <v>223</v>
      </c>
      <c r="E95" s="45" t="s">
        <v>17</v>
      </c>
      <c r="F95" s="45" t="s">
        <v>18</v>
      </c>
      <c r="G95" s="41">
        <v>1954</v>
      </c>
      <c r="H95" s="44" t="s">
        <v>224</v>
      </c>
      <c r="I95" s="42" t="str">
        <f t="shared" si="3"/>
        <v>D</v>
      </c>
      <c r="J95" s="42">
        <f>COUNTIF(I$7:I95,I95)</f>
        <v>10</v>
      </c>
      <c r="K95" s="48">
        <v>4.2581018518518525E-2</v>
      </c>
    </row>
    <row r="96" spans="1:11" x14ac:dyDescent="0.25">
      <c r="A96" s="42">
        <v>11</v>
      </c>
      <c r="B96" s="42">
        <v>96</v>
      </c>
      <c r="C96" s="43" t="s">
        <v>184</v>
      </c>
      <c r="D96" s="44" t="s">
        <v>36</v>
      </c>
      <c r="E96" s="45" t="s">
        <v>17</v>
      </c>
      <c r="F96" s="45" t="s">
        <v>18</v>
      </c>
      <c r="G96" s="41">
        <v>1958</v>
      </c>
      <c r="H96" s="44" t="s">
        <v>26</v>
      </c>
      <c r="I96" s="42" t="str">
        <f t="shared" si="3"/>
        <v>D</v>
      </c>
      <c r="J96" s="42">
        <f>COUNTIF(I$7:I96,I96)</f>
        <v>11</v>
      </c>
      <c r="K96" s="48">
        <v>4.297453703703704E-2</v>
      </c>
    </row>
    <row r="97" spans="1:11" x14ac:dyDescent="0.25">
      <c r="A97" s="42">
        <v>12</v>
      </c>
      <c r="B97" s="42">
        <v>77</v>
      </c>
      <c r="C97" s="43" t="s">
        <v>239</v>
      </c>
      <c r="D97" s="44" t="s">
        <v>240</v>
      </c>
      <c r="E97" s="45" t="s">
        <v>17</v>
      </c>
      <c r="F97" s="45" t="s">
        <v>18</v>
      </c>
      <c r="G97" s="41">
        <v>1958</v>
      </c>
      <c r="H97" s="44" t="s">
        <v>153</v>
      </c>
      <c r="I97" s="42" t="str">
        <f t="shared" si="3"/>
        <v>D</v>
      </c>
      <c r="J97" s="42">
        <f>COUNTIF(I$7:I97,I97)</f>
        <v>12</v>
      </c>
      <c r="K97" s="48">
        <v>4.4675925925925924E-2</v>
      </c>
    </row>
    <row r="98" spans="1:11" x14ac:dyDescent="0.25">
      <c r="A98" s="42">
        <v>13</v>
      </c>
      <c r="B98" s="42">
        <v>27</v>
      </c>
      <c r="C98" s="49" t="s">
        <v>250</v>
      </c>
      <c r="D98" s="50" t="s">
        <v>218</v>
      </c>
      <c r="E98" s="45" t="s">
        <v>17</v>
      </c>
      <c r="F98" s="45" t="s">
        <v>18</v>
      </c>
      <c r="G98" s="51">
        <v>1960</v>
      </c>
      <c r="H98" s="52" t="s">
        <v>166</v>
      </c>
      <c r="I98" s="42" t="str">
        <f t="shared" si="3"/>
        <v>D</v>
      </c>
      <c r="J98" s="42">
        <f>COUNTIF(I$7:I98,I98)</f>
        <v>13</v>
      </c>
      <c r="K98" s="48">
        <v>4.5717592592592594E-2</v>
      </c>
    </row>
    <row r="99" spans="1:11" x14ac:dyDescent="0.25">
      <c r="A99" s="42">
        <v>14</v>
      </c>
      <c r="B99" s="42">
        <v>92</v>
      </c>
      <c r="C99" s="49" t="s">
        <v>169</v>
      </c>
      <c r="D99" s="50" t="s">
        <v>259</v>
      </c>
      <c r="E99" s="45" t="s">
        <v>17</v>
      </c>
      <c r="F99" s="45" t="s">
        <v>18</v>
      </c>
      <c r="G99" s="51">
        <v>1960</v>
      </c>
      <c r="H99" s="52" t="s">
        <v>153</v>
      </c>
      <c r="I99" s="42" t="str">
        <f t="shared" si="3"/>
        <v>D</v>
      </c>
      <c r="J99" s="42">
        <f>COUNTIF(I$7:I99,I99)</f>
        <v>14</v>
      </c>
      <c r="K99" s="48">
        <v>4.7418981481481486E-2</v>
      </c>
    </row>
    <row r="100" spans="1:11" ht="15.75" x14ac:dyDescent="0.25">
      <c r="A100" s="158" t="s">
        <v>399</v>
      </c>
      <c r="B100" s="158"/>
      <c r="C100" s="158"/>
      <c r="D100" s="4"/>
      <c r="E100" s="77"/>
      <c r="F100" s="77"/>
      <c r="G100" s="5"/>
      <c r="H100" s="160"/>
      <c r="I100" s="2"/>
      <c r="J100" s="2"/>
      <c r="K100" s="119"/>
    </row>
    <row r="101" spans="1:11" x14ac:dyDescent="0.25">
      <c r="A101" s="24">
        <v>1</v>
      </c>
      <c r="B101" s="24">
        <v>30</v>
      </c>
      <c r="C101" s="58" t="s">
        <v>164</v>
      </c>
      <c r="D101" s="59" t="s">
        <v>165</v>
      </c>
      <c r="E101" s="27" t="s">
        <v>17</v>
      </c>
      <c r="F101" s="27" t="s">
        <v>18</v>
      </c>
      <c r="G101" s="60">
        <v>1948</v>
      </c>
      <c r="H101" s="61" t="s">
        <v>166</v>
      </c>
      <c r="I101" s="24" t="str">
        <f t="shared" ref="I101:I110" si="4">IF($F101="m",IF($G$1-$G101&gt;19,IF($G$1-$G101&lt;40,"A",IF($G$1-$G101&gt;49,IF($G$1-$G101&gt;59,IF($G$1-$G101&gt;69,"E","D"),"C"),"B")),"JM"),IF($G$1-$G101&gt;19,IF($G$1-$G101&lt;35,"F",IF($G$1-$G101&lt;50,"G","H")),"JŽ"))</f>
        <v>E</v>
      </c>
      <c r="J101" s="24">
        <f>COUNTIF(I$7:I101,I101)</f>
        <v>1</v>
      </c>
      <c r="K101" s="28">
        <v>3.7523148148148146E-2</v>
      </c>
    </row>
    <row r="102" spans="1:11" x14ac:dyDescent="0.25">
      <c r="A102" s="30">
        <v>2</v>
      </c>
      <c r="B102" s="30">
        <v>153</v>
      </c>
      <c r="C102" s="31" t="s">
        <v>185</v>
      </c>
      <c r="D102" s="32" t="s">
        <v>117</v>
      </c>
      <c r="E102" s="33" t="s">
        <v>17</v>
      </c>
      <c r="F102" s="33" t="s">
        <v>18</v>
      </c>
      <c r="G102" s="29">
        <v>1949</v>
      </c>
      <c r="H102" s="32" t="s">
        <v>186</v>
      </c>
      <c r="I102" s="30" t="str">
        <f t="shared" si="4"/>
        <v>E</v>
      </c>
      <c r="J102" s="30">
        <f>COUNTIF(I$7:I102,I102)</f>
        <v>2</v>
      </c>
      <c r="K102" s="34">
        <v>3.8356481481481484E-2</v>
      </c>
    </row>
    <row r="103" spans="1:11" x14ac:dyDescent="0.25">
      <c r="A103" s="36">
        <v>3</v>
      </c>
      <c r="B103" s="36">
        <v>133</v>
      </c>
      <c r="C103" s="54" t="s">
        <v>188</v>
      </c>
      <c r="D103" s="55" t="s">
        <v>157</v>
      </c>
      <c r="E103" s="39" t="s">
        <v>17</v>
      </c>
      <c r="F103" s="39" t="s">
        <v>18</v>
      </c>
      <c r="G103" s="56">
        <v>1950</v>
      </c>
      <c r="H103" s="57" t="s">
        <v>189</v>
      </c>
      <c r="I103" s="36" t="str">
        <f t="shared" si="4"/>
        <v>E</v>
      </c>
      <c r="J103" s="36">
        <f>COUNTIF(I$7:I103,I103)</f>
        <v>3</v>
      </c>
      <c r="K103" s="40">
        <v>3.9143518518518515E-2</v>
      </c>
    </row>
    <row r="104" spans="1:11" x14ac:dyDescent="0.25">
      <c r="A104" s="42">
        <v>4</v>
      </c>
      <c r="B104" s="42">
        <v>17</v>
      </c>
      <c r="C104" s="49" t="s">
        <v>207</v>
      </c>
      <c r="D104" s="50" t="s">
        <v>68</v>
      </c>
      <c r="E104" s="45" t="s">
        <v>17</v>
      </c>
      <c r="F104" s="45" t="s">
        <v>18</v>
      </c>
      <c r="G104" s="51">
        <v>1950</v>
      </c>
      <c r="H104" s="52" t="s">
        <v>208</v>
      </c>
      <c r="I104" s="42" t="str">
        <f t="shared" si="4"/>
        <v>E</v>
      </c>
      <c r="J104" s="42">
        <f>COUNTIF(I$7:I104,I104)</f>
        <v>4</v>
      </c>
      <c r="K104" s="48">
        <v>4.1365740740740745E-2</v>
      </c>
    </row>
    <row r="105" spans="1:11" x14ac:dyDescent="0.25">
      <c r="A105" s="42">
        <v>5</v>
      </c>
      <c r="B105" s="42">
        <v>31</v>
      </c>
      <c r="C105" s="43" t="s">
        <v>230</v>
      </c>
      <c r="D105" s="44" t="s">
        <v>60</v>
      </c>
      <c r="E105" s="45" t="s">
        <v>17</v>
      </c>
      <c r="F105" s="45" t="s">
        <v>18</v>
      </c>
      <c r="G105" s="41">
        <v>1945</v>
      </c>
      <c r="H105" s="44" t="s">
        <v>40</v>
      </c>
      <c r="I105" s="42" t="str">
        <f t="shared" si="4"/>
        <v>E</v>
      </c>
      <c r="J105" s="42">
        <f>COUNTIF(I$7:I105,I105)</f>
        <v>5</v>
      </c>
      <c r="K105" s="48">
        <v>4.296296296296296E-2</v>
      </c>
    </row>
    <row r="106" spans="1:11" x14ac:dyDescent="0.25">
      <c r="A106" s="42">
        <v>6</v>
      </c>
      <c r="B106" s="42">
        <v>28</v>
      </c>
      <c r="C106" s="49" t="s">
        <v>251</v>
      </c>
      <c r="D106" s="50" t="s">
        <v>165</v>
      </c>
      <c r="E106" s="45" t="s">
        <v>17</v>
      </c>
      <c r="F106" s="45" t="s">
        <v>18</v>
      </c>
      <c r="G106" s="51">
        <v>1950</v>
      </c>
      <c r="H106" s="52" t="s">
        <v>166</v>
      </c>
      <c r="I106" s="42" t="str">
        <f t="shared" si="4"/>
        <v>E</v>
      </c>
      <c r="J106" s="42">
        <f>COUNTIF(I$7:I106,I106)</f>
        <v>6</v>
      </c>
      <c r="K106" s="48">
        <v>4.5717592592592594E-2</v>
      </c>
    </row>
    <row r="107" spans="1:11" x14ac:dyDescent="0.25">
      <c r="A107" s="42">
        <v>7</v>
      </c>
      <c r="B107" s="42">
        <v>7</v>
      </c>
      <c r="C107" s="43" t="s">
        <v>260</v>
      </c>
      <c r="D107" s="44" t="s">
        <v>31</v>
      </c>
      <c r="E107" s="45" t="s">
        <v>17</v>
      </c>
      <c r="F107" s="45" t="s">
        <v>18</v>
      </c>
      <c r="G107" s="41">
        <v>1948</v>
      </c>
      <c r="H107" s="44" t="s">
        <v>261</v>
      </c>
      <c r="I107" s="42" t="str">
        <f t="shared" si="4"/>
        <v>E</v>
      </c>
      <c r="J107" s="42">
        <f>COUNTIF(I$7:I107,I107)</f>
        <v>7</v>
      </c>
      <c r="K107" s="48">
        <v>4.780092592592592E-2</v>
      </c>
    </row>
    <row r="108" spans="1:11" x14ac:dyDescent="0.25">
      <c r="A108" s="42">
        <v>8</v>
      </c>
      <c r="B108" s="42">
        <v>89</v>
      </c>
      <c r="C108" s="43" t="s">
        <v>262</v>
      </c>
      <c r="D108" s="44" t="s">
        <v>263</v>
      </c>
      <c r="E108" s="45" t="s">
        <v>17</v>
      </c>
      <c r="F108" s="45" t="s">
        <v>18</v>
      </c>
      <c r="G108" s="41">
        <v>1943</v>
      </c>
      <c r="H108" s="44" t="s">
        <v>72</v>
      </c>
      <c r="I108" s="42" t="str">
        <f t="shared" si="4"/>
        <v>E</v>
      </c>
      <c r="J108" s="42">
        <f>COUNTIF(I$7:I108,I108)</f>
        <v>8</v>
      </c>
      <c r="K108" s="48">
        <v>4.8449074074074082E-2</v>
      </c>
    </row>
    <row r="109" spans="1:11" x14ac:dyDescent="0.25">
      <c r="A109" s="42">
        <v>9</v>
      </c>
      <c r="B109" s="42">
        <v>3</v>
      </c>
      <c r="C109" s="43" t="s">
        <v>223</v>
      </c>
      <c r="D109" s="44" t="s">
        <v>62</v>
      </c>
      <c r="E109" s="45" t="s">
        <v>17</v>
      </c>
      <c r="F109" s="45" t="s">
        <v>18</v>
      </c>
      <c r="G109" s="41">
        <v>1950</v>
      </c>
      <c r="H109" s="44" t="s">
        <v>267</v>
      </c>
      <c r="I109" s="42" t="str">
        <f t="shared" si="4"/>
        <v>E</v>
      </c>
      <c r="J109" s="42">
        <f>COUNTIF(I$7:I109,I109)</f>
        <v>9</v>
      </c>
      <c r="K109" s="48">
        <v>4.925925925925926E-2</v>
      </c>
    </row>
    <row r="110" spans="1:11" x14ac:dyDescent="0.25">
      <c r="A110" s="42">
        <v>10</v>
      </c>
      <c r="B110" s="42">
        <v>21</v>
      </c>
      <c r="C110" s="43" t="s">
        <v>282</v>
      </c>
      <c r="D110" s="44" t="s">
        <v>283</v>
      </c>
      <c r="E110" s="45" t="s">
        <v>17</v>
      </c>
      <c r="F110" s="45" t="s">
        <v>18</v>
      </c>
      <c r="G110" s="41">
        <v>1946</v>
      </c>
      <c r="H110" s="44" t="s">
        <v>29</v>
      </c>
      <c r="I110" s="42" t="str">
        <f t="shared" si="4"/>
        <v>E</v>
      </c>
      <c r="J110" s="42">
        <f>COUNTIF(I$7:I110,I110)</f>
        <v>10</v>
      </c>
      <c r="K110" s="67">
        <v>7.0613425925925913E-2</v>
      </c>
    </row>
    <row r="111" spans="1:11" ht="15.75" x14ac:dyDescent="0.25">
      <c r="A111" s="131" t="s">
        <v>400</v>
      </c>
      <c r="B111" s="131"/>
      <c r="C111" s="131"/>
      <c r="D111" s="159"/>
      <c r="E111" s="77"/>
      <c r="F111" s="77"/>
      <c r="G111" s="1"/>
      <c r="H111" s="159"/>
      <c r="I111" s="2"/>
      <c r="J111" s="2"/>
      <c r="K111" s="161"/>
    </row>
    <row r="112" spans="1:11" x14ac:dyDescent="0.25">
      <c r="A112" s="24">
        <v>1</v>
      </c>
      <c r="B112" s="24">
        <v>119</v>
      </c>
      <c r="C112" s="25" t="s">
        <v>64</v>
      </c>
      <c r="D112" s="26" t="s">
        <v>65</v>
      </c>
      <c r="E112" s="27" t="s">
        <v>17</v>
      </c>
      <c r="F112" s="27" t="s">
        <v>66</v>
      </c>
      <c r="G112" s="23">
        <v>1992</v>
      </c>
      <c r="H112" s="26" t="s">
        <v>26</v>
      </c>
      <c r="I112" s="24" t="str">
        <f t="shared" ref="I112:I123" si="5">IF($F112="m",IF($G$1-$G112&gt;19,IF($G$1-$G112&lt;40,"A",IF($G$1-$G112&gt;49,IF($G$1-$G112&gt;59,IF($G$1-$G112&gt;69,"E","D"),"C"),"B")),"JM"),IF($G$1-$G112&gt;19,IF($G$1-$G112&lt;35,"F",IF($G$1-$G112&lt;50,"G","H")),"JŽ"))</f>
        <v>F</v>
      </c>
      <c r="J112" s="24">
        <f>COUNTIF(I$7:I112,I112)</f>
        <v>1</v>
      </c>
      <c r="K112" s="28">
        <v>3.142361111111111E-2</v>
      </c>
    </row>
    <row r="113" spans="1:11" x14ac:dyDescent="0.25">
      <c r="A113" s="30">
        <v>2</v>
      </c>
      <c r="B113" s="30">
        <v>35</v>
      </c>
      <c r="C113" s="31" t="s">
        <v>75</v>
      </c>
      <c r="D113" s="32" t="s">
        <v>76</v>
      </c>
      <c r="E113" s="33" t="s">
        <v>17</v>
      </c>
      <c r="F113" s="33" t="s">
        <v>66</v>
      </c>
      <c r="G113" s="29">
        <v>1987</v>
      </c>
      <c r="H113" s="32" t="s">
        <v>29</v>
      </c>
      <c r="I113" s="30" t="str">
        <f t="shared" si="5"/>
        <v>F</v>
      </c>
      <c r="J113" s="30">
        <f>COUNTIF(I$7:I113,I113)</f>
        <v>2</v>
      </c>
      <c r="K113" s="34">
        <v>3.2233796296296295E-2</v>
      </c>
    </row>
    <row r="114" spans="1:11" x14ac:dyDescent="0.25">
      <c r="A114" s="36">
        <v>3</v>
      </c>
      <c r="B114" s="36">
        <v>49</v>
      </c>
      <c r="C114" s="37" t="s">
        <v>98</v>
      </c>
      <c r="D114" s="38" t="s">
        <v>99</v>
      </c>
      <c r="E114" s="39" t="s">
        <v>17</v>
      </c>
      <c r="F114" s="39" t="s">
        <v>66</v>
      </c>
      <c r="G114" s="35">
        <v>1988</v>
      </c>
      <c r="H114" s="38" t="s">
        <v>100</v>
      </c>
      <c r="I114" s="36" t="str">
        <f t="shared" si="5"/>
        <v>F</v>
      </c>
      <c r="J114" s="36">
        <f>COUNTIF(I$7:I114,I114)</f>
        <v>3</v>
      </c>
      <c r="K114" s="40">
        <v>3.3761574074074076E-2</v>
      </c>
    </row>
    <row r="115" spans="1:11" x14ac:dyDescent="0.25">
      <c r="A115" s="42">
        <v>4</v>
      </c>
      <c r="B115" s="42">
        <v>9</v>
      </c>
      <c r="C115" s="43" t="s">
        <v>135</v>
      </c>
      <c r="D115" s="44" t="s">
        <v>136</v>
      </c>
      <c r="E115" s="45" t="s">
        <v>17</v>
      </c>
      <c r="F115" s="45" t="s">
        <v>66</v>
      </c>
      <c r="G115" s="41">
        <v>1988</v>
      </c>
      <c r="H115" s="44" t="s">
        <v>54</v>
      </c>
      <c r="I115" s="42" t="str">
        <f t="shared" si="5"/>
        <v>F</v>
      </c>
      <c r="J115" s="42">
        <f>COUNTIF(I$7:I115,I115)</f>
        <v>4</v>
      </c>
      <c r="K115" s="48">
        <v>3.5659722222222225E-2</v>
      </c>
    </row>
    <row r="116" spans="1:11" x14ac:dyDescent="0.25">
      <c r="A116" s="42">
        <v>5</v>
      </c>
      <c r="B116" s="42">
        <v>121</v>
      </c>
      <c r="C116" s="43" t="s">
        <v>195</v>
      </c>
      <c r="D116" s="44" t="s">
        <v>196</v>
      </c>
      <c r="E116" s="45" t="s">
        <v>17</v>
      </c>
      <c r="F116" s="45" t="s">
        <v>66</v>
      </c>
      <c r="G116" s="41">
        <v>1994</v>
      </c>
      <c r="H116" s="44" t="s">
        <v>197</v>
      </c>
      <c r="I116" s="42" t="str">
        <f t="shared" si="5"/>
        <v>F</v>
      </c>
      <c r="J116" s="42">
        <f>COUNTIF(I$7:I116,I116)</f>
        <v>5</v>
      </c>
      <c r="K116" s="48">
        <v>4.0312499999999994E-2</v>
      </c>
    </row>
    <row r="117" spans="1:11" x14ac:dyDescent="0.25">
      <c r="A117" s="42">
        <v>6</v>
      </c>
      <c r="B117" s="53">
        <v>59</v>
      </c>
      <c r="C117" s="43" t="s">
        <v>200</v>
      </c>
      <c r="D117" s="44" t="s">
        <v>76</v>
      </c>
      <c r="E117" s="45" t="s">
        <v>17</v>
      </c>
      <c r="F117" s="45" t="s">
        <v>66</v>
      </c>
      <c r="G117" s="41">
        <v>1989</v>
      </c>
      <c r="H117" s="44" t="s">
        <v>199</v>
      </c>
      <c r="I117" s="42" t="str">
        <f t="shared" si="5"/>
        <v>F</v>
      </c>
      <c r="J117" s="42">
        <f>COUNTIF(I$7:I117,I117)</f>
        <v>6</v>
      </c>
      <c r="K117" s="48">
        <v>4.0949074074074075E-2</v>
      </c>
    </row>
    <row r="118" spans="1:11" x14ac:dyDescent="0.25">
      <c r="A118" s="42">
        <v>7</v>
      </c>
      <c r="B118" s="42">
        <v>83</v>
      </c>
      <c r="C118" s="43" t="s">
        <v>203</v>
      </c>
      <c r="D118" s="44" t="s">
        <v>76</v>
      </c>
      <c r="E118" s="45" t="s">
        <v>17</v>
      </c>
      <c r="F118" s="45" t="s">
        <v>66</v>
      </c>
      <c r="G118" s="41">
        <v>1995</v>
      </c>
      <c r="H118" s="44" t="s">
        <v>204</v>
      </c>
      <c r="I118" s="42" t="str">
        <f t="shared" si="5"/>
        <v>F</v>
      </c>
      <c r="J118" s="42">
        <f>COUNTIF(I$7:I118,I118)</f>
        <v>7</v>
      </c>
      <c r="K118" s="48">
        <v>4.1006944444444443E-2</v>
      </c>
    </row>
    <row r="119" spans="1:11" x14ac:dyDescent="0.25">
      <c r="A119" s="42">
        <v>8</v>
      </c>
      <c r="B119" s="42">
        <v>90</v>
      </c>
      <c r="C119" s="43" t="s">
        <v>205</v>
      </c>
      <c r="D119" s="44" t="s">
        <v>206</v>
      </c>
      <c r="E119" s="45" t="s">
        <v>17</v>
      </c>
      <c r="F119" s="45" t="s">
        <v>66</v>
      </c>
      <c r="G119" s="41">
        <v>1986</v>
      </c>
      <c r="H119" s="44" t="s">
        <v>153</v>
      </c>
      <c r="I119" s="42" t="str">
        <f t="shared" si="5"/>
        <v>F</v>
      </c>
      <c r="J119" s="42">
        <f>COUNTIF(I$7:I119,I119)</f>
        <v>8</v>
      </c>
      <c r="K119" s="48">
        <v>4.1111111111111112E-2</v>
      </c>
    </row>
    <row r="120" spans="1:11" x14ac:dyDescent="0.25">
      <c r="A120" s="42">
        <v>9</v>
      </c>
      <c r="B120" s="42">
        <v>151</v>
      </c>
      <c r="C120" s="43" t="s">
        <v>214</v>
      </c>
      <c r="D120" s="44" t="s">
        <v>215</v>
      </c>
      <c r="E120" s="45" t="s">
        <v>17</v>
      </c>
      <c r="F120" s="45" t="s">
        <v>66</v>
      </c>
      <c r="G120" s="41">
        <v>1986</v>
      </c>
      <c r="H120" s="44" t="s">
        <v>216</v>
      </c>
      <c r="I120" s="42" t="str">
        <f t="shared" si="5"/>
        <v>F</v>
      </c>
      <c r="J120" s="42">
        <f>COUNTIF(I$7:I120,I120)</f>
        <v>9</v>
      </c>
      <c r="K120" s="48">
        <v>4.1805555555555561E-2</v>
      </c>
    </row>
    <row r="121" spans="1:11" x14ac:dyDescent="0.25">
      <c r="A121" s="42">
        <v>10</v>
      </c>
      <c r="B121" s="42">
        <v>99</v>
      </c>
      <c r="C121" s="43" t="s">
        <v>238</v>
      </c>
      <c r="D121" s="44" t="s">
        <v>116</v>
      </c>
      <c r="E121" s="45" t="s">
        <v>17</v>
      </c>
      <c r="F121" s="45" t="s">
        <v>66</v>
      </c>
      <c r="G121" s="41">
        <v>1992</v>
      </c>
      <c r="H121" s="44" t="s">
        <v>139</v>
      </c>
      <c r="I121" s="42" t="str">
        <f t="shared" si="5"/>
        <v>F</v>
      </c>
      <c r="J121" s="42">
        <f>COUNTIF(I$7:I121,I121)</f>
        <v>10</v>
      </c>
      <c r="K121" s="48">
        <v>4.4502314814814814E-2</v>
      </c>
    </row>
    <row r="122" spans="1:11" x14ac:dyDescent="0.25">
      <c r="A122" s="42">
        <v>11</v>
      </c>
      <c r="B122" s="53">
        <v>127</v>
      </c>
      <c r="C122" s="62" t="s">
        <v>243</v>
      </c>
      <c r="D122" s="63" t="s">
        <v>227</v>
      </c>
      <c r="E122" s="64" t="s">
        <v>17</v>
      </c>
      <c r="F122" s="64" t="s">
        <v>66</v>
      </c>
      <c r="G122" s="65">
        <v>2000</v>
      </c>
      <c r="H122" s="63" t="s">
        <v>244</v>
      </c>
      <c r="I122" s="53" t="str">
        <f t="shared" si="5"/>
        <v>F</v>
      </c>
      <c r="J122" s="53">
        <f>COUNTIF(I$7:I122,I122)</f>
        <v>11</v>
      </c>
      <c r="K122" s="66">
        <v>4.5138888888888888E-2</v>
      </c>
    </row>
    <row r="123" spans="1:11" x14ac:dyDescent="0.25">
      <c r="A123" s="42">
        <v>12</v>
      </c>
      <c r="B123" s="42">
        <v>145</v>
      </c>
      <c r="C123" s="43" t="s">
        <v>258</v>
      </c>
      <c r="D123" s="44" t="s">
        <v>114</v>
      </c>
      <c r="E123" s="45" t="s">
        <v>17</v>
      </c>
      <c r="F123" s="45" t="s">
        <v>66</v>
      </c>
      <c r="G123" s="41">
        <v>1989</v>
      </c>
      <c r="H123" s="44" t="s">
        <v>87</v>
      </c>
      <c r="I123" s="42" t="str">
        <f t="shared" si="5"/>
        <v>F</v>
      </c>
      <c r="J123" s="42">
        <f>COUNTIF(I$7:I123,I123)</f>
        <v>12</v>
      </c>
      <c r="K123" s="48">
        <v>4.7129629629629632E-2</v>
      </c>
    </row>
    <row r="124" spans="1:11" ht="15.75" x14ac:dyDescent="0.25">
      <c r="A124" s="131" t="s">
        <v>401</v>
      </c>
      <c r="B124" s="131"/>
      <c r="C124" s="131"/>
      <c r="D124" s="159"/>
      <c r="E124" s="77"/>
      <c r="F124" s="77"/>
      <c r="G124" s="1"/>
      <c r="H124" s="159"/>
      <c r="I124" s="2"/>
      <c r="J124" s="2"/>
      <c r="K124" s="119"/>
    </row>
    <row r="125" spans="1:11" x14ac:dyDescent="0.25">
      <c r="A125" s="24">
        <v>1</v>
      </c>
      <c r="B125" s="24">
        <v>73</v>
      </c>
      <c r="C125" s="25" t="s">
        <v>113</v>
      </c>
      <c r="D125" s="26" t="s">
        <v>114</v>
      </c>
      <c r="E125" s="27" t="s">
        <v>17</v>
      </c>
      <c r="F125" s="27" t="s">
        <v>66</v>
      </c>
      <c r="G125" s="23">
        <v>1977</v>
      </c>
      <c r="H125" s="26" t="s">
        <v>26</v>
      </c>
      <c r="I125" s="24" t="str">
        <f t="shared" ref="I125:I142" si="6">IF($F125="m",IF($G$1-$G125&gt;19,IF($G$1-$G125&lt;40,"A",IF($G$1-$G125&gt;49,IF($G$1-$G125&gt;59,IF($G$1-$G125&gt;69,"E","D"),"C"),"B")),"JM"),IF($G$1-$G125&gt;19,IF($G$1-$G125&lt;35,"F",IF($G$1-$G125&lt;50,"G","H")),"JŽ"))</f>
        <v>G</v>
      </c>
      <c r="J125" s="24">
        <f>COUNTIF(I$7:I125,I125)</f>
        <v>1</v>
      </c>
      <c r="K125" s="28">
        <v>3.4212962962962966E-2</v>
      </c>
    </row>
    <row r="126" spans="1:11" x14ac:dyDescent="0.25">
      <c r="A126" s="30">
        <v>2</v>
      </c>
      <c r="B126" s="30">
        <v>42</v>
      </c>
      <c r="C126" s="31" t="s">
        <v>115</v>
      </c>
      <c r="D126" s="32" t="s">
        <v>116</v>
      </c>
      <c r="E126" s="33" t="s">
        <v>17</v>
      </c>
      <c r="F126" s="33" t="s">
        <v>66</v>
      </c>
      <c r="G126" s="29">
        <v>1982</v>
      </c>
      <c r="H126" s="32" t="s">
        <v>29</v>
      </c>
      <c r="I126" s="30" t="str">
        <f t="shared" si="6"/>
        <v>G</v>
      </c>
      <c r="J126" s="30">
        <f>COUNTIF(I$7:I126,I126)</f>
        <v>2</v>
      </c>
      <c r="K126" s="34">
        <v>3.4340277777777782E-2</v>
      </c>
    </row>
    <row r="127" spans="1:11" x14ac:dyDescent="0.25">
      <c r="A127" s="36">
        <v>3</v>
      </c>
      <c r="B127" s="36">
        <v>108</v>
      </c>
      <c r="C127" s="37" t="s">
        <v>123</v>
      </c>
      <c r="D127" s="38" t="s">
        <v>124</v>
      </c>
      <c r="E127" s="39" t="s">
        <v>17</v>
      </c>
      <c r="F127" s="39" t="s">
        <v>66</v>
      </c>
      <c r="G127" s="35">
        <v>1982</v>
      </c>
      <c r="H127" s="38" t="s">
        <v>87</v>
      </c>
      <c r="I127" s="36" t="str">
        <f t="shared" si="6"/>
        <v>G</v>
      </c>
      <c r="J127" s="36">
        <f>COUNTIF(I$7:I127,I127)</f>
        <v>3</v>
      </c>
      <c r="K127" s="40">
        <v>3.471064814814815E-2</v>
      </c>
    </row>
    <row r="128" spans="1:11" x14ac:dyDescent="0.25">
      <c r="A128" s="42">
        <v>4</v>
      </c>
      <c r="B128" s="42">
        <v>87</v>
      </c>
      <c r="C128" s="43" t="s">
        <v>128</v>
      </c>
      <c r="D128" s="44" t="s">
        <v>129</v>
      </c>
      <c r="E128" s="45" t="s">
        <v>17</v>
      </c>
      <c r="F128" s="45" t="s">
        <v>66</v>
      </c>
      <c r="G128" s="41">
        <v>1980</v>
      </c>
      <c r="H128" s="44" t="s">
        <v>87</v>
      </c>
      <c r="I128" s="42" t="str">
        <f t="shared" si="6"/>
        <v>G</v>
      </c>
      <c r="J128" s="42">
        <f>COUNTIF(I$7:I128,I128)</f>
        <v>4</v>
      </c>
      <c r="K128" s="48">
        <v>3.5185185185185187E-2</v>
      </c>
    </row>
    <row r="129" spans="1:11" x14ac:dyDescent="0.25">
      <c r="A129" s="42">
        <v>5</v>
      </c>
      <c r="B129" s="42">
        <v>41</v>
      </c>
      <c r="C129" s="43" t="s">
        <v>143</v>
      </c>
      <c r="D129" s="44" t="s">
        <v>136</v>
      </c>
      <c r="E129" s="45" t="s">
        <v>17</v>
      </c>
      <c r="F129" s="45" t="s">
        <v>66</v>
      </c>
      <c r="G129" s="41">
        <v>1979</v>
      </c>
      <c r="H129" s="44" t="s">
        <v>144</v>
      </c>
      <c r="I129" s="42" t="str">
        <f t="shared" si="6"/>
        <v>G</v>
      </c>
      <c r="J129" s="42">
        <f>COUNTIF(I$7:I129,I129)</f>
        <v>5</v>
      </c>
      <c r="K129" s="48">
        <v>3.6215277777777777E-2</v>
      </c>
    </row>
    <row r="130" spans="1:11" x14ac:dyDescent="0.25">
      <c r="A130" s="42">
        <v>6</v>
      </c>
      <c r="B130" s="42">
        <v>95</v>
      </c>
      <c r="C130" s="43" t="s">
        <v>148</v>
      </c>
      <c r="D130" s="44" t="s">
        <v>149</v>
      </c>
      <c r="E130" s="45" t="s">
        <v>17</v>
      </c>
      <c r="F130" s="45" t="s">
        <v>66</v>
      </c>
      <c r="G130" s="41">
        <v>1984</v>
      </c>
      <c r="H130" s="44" t="s">
        <v>150</v>
      </c>
      <c r="I130" s="42" t="str">
        <f t="shared" si="6"/>
        <v>G</v>
      </c>
      <c r="J130" s="42">
        <f>COUNTIF(I$7:I130,I130)</f>
        <v>6</v>
      </c>
      <c r="K130" s="48">
        <v>3.6342592592592593E-2</v>
      </c>
    </row>
    <row r="131" spans="1:11" x14ac:dyDescent="0.25">
      <c r="A131" s="42">
        <v>7</v>
      </c>
      <c r="B131" s="42">
        <v>45</v>
      </c>
      <c r="C131" s="43" t="s">
        <v>181</v>
      </c>
      <c r="D131" s="44" t="s">
        <v>182</v>
      </c>
      <c r="E131" s="45" t="s">
        <v>17</v>
      </c>
      <c r="F131" s="45" t="s">
        <v>66</v>
      </c>
      <c r="G131" s="41">
        <v>1979</v>
      </c>
      <c r="H131" s="44" t="s">
        <v>183</v>
      </c>
      <c r="I131" s="42" t="str">
        <f t="shared" si="6"/>
        <v>G</v>
      </c>
      <c r="J131" s="42">
        <f>COUNTIF(I$7:I131,I131)</f>
        <v>7</v>
      </c>
      <c r="K131" s="48">
        <v>3.8124999999999999E-2</v>
      </c>
    </row>
    <row r="132" spans="1:11" x14ac:dyDescent="0.25">
      <c r="A132" s="42">
        <v>8</v>
      </c>
      <c r="B132" s="42">
        <v>93</v>
      </c>
      <c r="C132" s="43" t="s">
        <v>191</v>
      </c>
      <c r="D132" s="44" t="s">
        <v>192</v>
      </c>
      <c r="E132" s="45" t="s">
        <v>17</v>
      </c>
      <c r="F132" s="45" t="s">
        <v>66</v>
      </c>
      <c r="G132" s="41">
        <v>1976</v>
      </c>
      <c r="H132" s="44" t="s">
        <v>26</v>
      </c>
      <c r="I132" s="42" t="str">
        <f t="shared" si="6"/>
        <v>G</v>
      </c>
      <c r="J132" s="42">
        <f>COUNTIF(I$7:I132,I132)</f>
        <v>8</v>
      </c>
      <c r="K132" s="48">
        <v>3.9722222222222221E-2</v>
      </c>
    </row>
    <row r="133" spans="1:11" x14ac:dyDescent="0.25">
      <c r="A133" s="42">
        <v>9</v>
      </c>
      <c r="B133" s="42">
        <v>157</v>
      </c>
      <c r="C133" s="43" t="s">
        <v>225</v>
      </c>
      <c r="D133" s="44" t="s">
        <v>182</v>
      </c>
      <c r="E133" s="45" t="s">
        <v>17</v>
      </c>
      <c r="F133" s="45" t="s">
        <v>66</v>
      </c>
      <c r="G133" s="41">
        <v>1985</v>
      </c>
      <c r="H133" s="44" t="s">
        <v>29</v>
      </c>
      <c r="I133" s="42" t="str">
        <f t="shared" si="6"/>
        <v>G</v>
      </c>
      <c r="J133" s="42">
        <f>COUNTIF(I$7:I133,I133)</f>
        <v>9</v>
      </c>
      <c r="K133" s="48">
        <v>4.2581018518518525E-2</v>
      </c>
    </row>
    <row r="134" spans="1:11" x14ac:dyDescent="0.25">
      <c r="A134" s="42">
        <v>10</v>
      </c>
      <c r="B134" s="42">
        <v>39</v>
      </c>
      <c r="C134" s="43" t="s">
        <v>226</v>
      </c>
      <c r="D134" s="44" t="s">
        <v>227</v>
      </c>
      <c r="E134" s="45" t="s">
        <v>17</v>
      </c>
      <c r="F134" s="45" t="s">
        <v>66</v>
      </c>
      <c r="G134" s="41">
        <v>1981</v>
      </c>
      <c r="H134" s="44" t="s">
        <v>118</v>
      </c>
      <c r="I134" s="42" t="str">
        <f t="shared" si="6"/>
        <v>G</v>
      </c>
      <c r="J134" s="42">
        <f>COUNTIF(I$7:I134,I134)</f>
        <v>10</v>
      </c>
      <c r="K134" s="48">
        <v>4.2650462962962959E-2</v>
      </c>
    </row>
    <row r="135" spans="1:11" x14ac:dyDescent="0.25">
      <c r="A135" s="42">
        <v>11</v>
      </c>
      <c r="B135" s="42">
        <v>139</v>
      </c>
      <c r="C135" s="43" t="s">
        <v>234</v>
      </c>
      <c r="D135" s="44" t="s">
        <v>114</v>
      </c>
      <c r="E135" s="45" t="s">
        <v>17</v>
      </c>
      <c r="F135" s="45" t="s">
        <v>66</v>
      </c>
      <c r="G135" s="41">
        <v>1976</v>
      </c>
      <c r="H135" s="44" t="s">
        <v>26</v>
      </c>
      <c r="I135" s="42" t="str">
        <f t="shared" si="6"/>
        <v>G</v>
      </c>
      <c r="J135" s="42">
        <f>COUNTIF(I$7:I135,I135)</f>
        <v>11</v>
      </c>
      <c r="K135" s="48">
        <v>4.3958333333333328E-2</v>
      </c>
    </row>
    <row r="136" spans="1:11" x14ac:dyDescent="0.25">
      <c r="A136" s="42">
        <v>12</v>
      </c>
      <c r="B136" s="42">
        <v>25</v>
      </c>
      <c r="C136" s="43" t="s">
        <v>236</v>
      </c>
      <c r="D136" s="44" t="s">
        <v>237</v>
      </c>
      <c r="E136" s="45" t="s">
        <v>17</v>
      </c>
      <c r="F136" s="45" t="s">
        <v>66</v>
      </c>
      <c r="G136" s="41">
        <v>1975</v>
      </c>
      <c r="H136" s="44" t="s">
        <v>139</v>
      </c>
      <c r="I136" s="42" t="str">
        <f t="shared" si="6"/>
        <v>G</v>
      </c>
      <c r="J136" s="42">
        <f>COUNTIF(I$7:I136,I136)</f>
        <v>12</v>
      </c>
      <c r="K136" s="48">
        <v>4.4236111111111115E-2</v>
      </c>
    </row>
    <row r="137" spans="1:11" x14ac:dyDescent="0.25">
      <c r="A137" s="42">
        <v>13</v>
      </c>
      <c r="B137" s="42">
        <v>101</v>
      </c>
      <c r="C137" s="43" t="s">
        <v>248</v>
      </c>
      <c r="D137" s="44" t="s">
        <v>249</v>
      </c>
      <c r="E137" s="45" t="s">
        <v>17</v>
      </c>
      <c r="F137" s="45" t="s">
        <v>66</v>
      </c>
      <c r="G137" s="41">
        <v>1982</v>
      </c>
      <c r="H137" s="44" t="s">
        <v>29</v>
      </c>
      <c r="I137" s="42" t="str">
        <f t="shared" si="6"/>
        <v>G</v>
      </c>
      <c r="J137" s="42">
        <f>COUNTIF(I$7:I137,I137)</f>
        <v>13</v>
      </c>
      <c r="K137" s="48">
        <v>4.5486111111111109E-2</v>
      </c>
    </row>
    <row r="138" spans="1:11" x14ac:dyDescent="0.25">
      <c r="A138" s="42">
        <v>14</v>
      </c>
      <c r="B138" s="42">
        <v>62</v>
      </c>
      <c r="C138" s="43" t="s">
        <v>255</v>
      </c>
      <c r="D138" s="44" t="s">
        <v>256</v>
      </c>
      <c r="E138" s="45" t="s">
        <v>17</v>
      </c>
      <c r="F138" s="45" t="s">
        <v>66</v>
      </c>
      <c r="G138" s="41">
        <v>1977</v>
      </c>
      <c r="H138" s="44" t="s">
        <v>257</v>
      </c>
      <c r="I138" s="42" t="str">
        <f t="shared" si="6"/>
        <v>G</v>
      </c>
      <c r="J138" s="42">
        <f>COUNTIF(I$7:I138,I138)</f>
        <v>14</v>
      </c>
      <c r="K138" s="48">
        <v>4.6724537037037044E-2</v>
      </c>
    </row>
    <row r="139" spans="1:11" x14ac:dyDescent="0.25">
      <c r="A139" s="42">
        <v>15</v>
      </c>
      <c r="B139" s="42">
        <v>55</v>
      </c>
      <c r="C139" s="43" t="s">
        <v>268</v>
      </c>
      <c r="D139" s="44" t="s">
        <v>265</v>
      </c>
      <c r="E139" s="45" t="s">
        <v>17</v>
      </c>
      <c r="F139" s="45" t="s">
        <v>66</v>
      </c>
      <c r="G139" s="41">
        <v>1978</v>
      </c>
      <c r="H139" s="44" t="s">
        <v>269</v>
      </c>
      <c r="I139" s="42" t="str">
        <f t="shared" si="6"/>
        <v>G</v>
      </c>
      <c r="J139" s="42">
        <f>COUNTIF(I$7:I139,I139)</f>
        <v>15</v>
      </c>
      <c r="K139" s="48">
        <v>5.1354166666666666E-2</v>
      </c>
    </row>
    <row r="140" spans="1:11" x14ac:dyDescent="0.25">
      <c r="A140" s="42">
        <v>16</v>
      </c>
      <c r="B140" s="42">
        <v>113</v>
      </c>
      <c r="C140" s="43" t="s">
        <v>273</v>
      </c>
      <c r="D140" s="44" t="s">
        <v>274</v>
      </c>
      <c r="E140" s="45" t="s">
        <v>17</v>
      </c>
      <c r="F140" s="45" t="s">
        <v>66</v>
      </c>
      <c r="G140" s="41">
        <v>1985</v>
      </c>
      <c r="H140" s="44" t="s">
        <v>26</v>
      </c>
      <c r="I140" s="42" t="str">
        <f t="shared" si="6"/>
        <v>G</v>
      </c>
      <c r="J140" s="42">
        <f>COUNTIF(I$7:I140,I140)</f>
        <v>16</v>
      </c>
      <c r="K140" s="48">
        <v>5.2534722222222219E-2</v>
      </c>
    </row>
    <row r="141" spans="1:11" x14ac:dyDescent="0.25">
      <c r="A141" s="42">
        <v>17</v>
      </c>
      <c r="B141" s="42">
        <v>36</v>
      </c>
      <c r="C141" s="43" t="s">
        <v>143</v>
      </c>
      <c r="D141" s="44" t="s">
        <v>196</v>
      </c>
      <c r="E141" s="45" t="s">
        <v>17</v>
      </c>
      <c r="F141" s="45" t="s">
        <v>66</v>
      </c>
      <c r="G141" s="41">
        <v>1977</v>
      </c>
      <c r="H141" s="44" t="s">
        <v>275</v>
      </c>
      <c r="I141" s="42" t="str">
        <f t="shared" si="6"/>
        <v>G</v>
      </c>
      <c r="J141" s="42">
        <f>COUNTIF(I$7:I141,I141)</f>
        <v>17</v>
      </c>
      <c r="K141" s="48">
        <v>5.2824074074074079E-2</v>
      </c>
    </row>
    <row r="142" spans="1:11" x14ac:dyDescent="0.25">
      <c r="A142" s="42">
        <v>18</v>
      </c>
      <c r="B142" s="42">
        <v>63</v>
      </c>
      <c r="C142" s="43" t="s">
        <v>277</v>
      </c>
      <c r="D142" s="44" t="s">
        <v>278</v>
      </c>
      <c r="E142" s="45" t="s">
        <v>17</v>
      </c>
      <c r="F142" s="45" t="s">
        <v>66</v>
      </c>
      <c r="G142" s="41">
        <v>1975</v>
      </c>
      <c r="H142" s="44" t="s">
        <v>279</v>
      </c>
      <c r="I142" s="42" t="str">
        <f t="shared" si="6"/>
        <v>G</v>
      </c>
      <c r="J142" s="42">
        <f>COUNTIF(I$7:I142,I142)</f>
        <v>18</v>
      </c>
      <c r="K142" s="48">
        <v>5.65162037037037E-2</v>
      </c>
    </row>
    <row r="143" spans="1:11" ht="15.75" x14ac:dyDescent="0.25">
      <c r="A143" s="131" t="s">
        <v>402</v>
      </c>
      <c r="B143" s="131"/>
      <c r="C143" s="131"/>
      <c r="D143" s="159"/>
      <c r="E143" s="77"/>
      <c r="F143" s="77"/>
      <c r="G143" s="1"/>
      <c r="H143" s="159"/>
      <c r="I143" s="2"/>
      <c r="J143" s="2"/>
      <c r="K143" s="119"/>
    </row>
    <row r="144" spans="1:11" x14ac:dyDescent="0.25">
      <c r="A144" s="24">
        <v>1</v>
      </c>
      <c r="B144" s="24">
        <v>94</v>
      </c>
      <c r="C144" s="25" t="s">
        <v>178</v>
      </c>
      <c r="D144" s="26" t="s">
        <v>179</v>
      </c>
      <c r="E144" s="27" t="s">
        <v>17</v>
      </c>
      <c r="F144" s="27" t="s">
        <v>66</v>
      </c>
      <c r="G144" s="23">
        <v>1967</v>
      </c>
      <c r="H144" s="26" t="s">
        <v>180</v>
      </c>
      <c r="I144" s="24" t="str">
        <f t="shared" ref="I144:I149" si="7">IF($F144="m",IF($G$1-$G144&gt;19,IF($G$1-$G144&lt;40,"A",IF($G$1-$G144&gt;49,IF($G$1-$G144&gt;59,IF($G$1-$G144&gt;69,"E","D"),"C"),"B")),"JM"),IF($G$1-$G144&gt;19,IF($G$1-$G144&lt;35,"F",IF($G$1-$G144&lt;50,"G","H")),"JŽ"))</f>
        <v>H</v>
      </c>
      <c r="J144" s="24">
        <f>COUNTIF(I$7:I144,I144)</f>
        <v>1</v>
      </c>
      <c r="K144" s="28">
        <v>3.8055555555555558E-2</v>
      </c>
    </row>
    <row r="145" spans="1:11" x14ac:dyDescent="0.25">
      <c r="A145" s="30">
        <v>2</v>
      </c>
      <c r="B145" s="30">
        <v>15</v>
      </c>
      <c r="C145" s="31" t="s">
        <v>201</v>
      </c>
      <c r="D145" s="32" t="s">
        <v>202</v>
      </c>
      <c r="E145" s="33" t="s">
        <v>17</v>
      </c>
      <c r="F145" s="33" t="s">
        <v>66</v>
      </c>
      <c r="G145" s="29">
        <v>1967</v>
      </c>
      <c r="H145" s="32" t="s">
        <v>29</v>
      </c>
      <c r="I145" s="30" t="str">
        <f t="shared" si="7"/>
        <v>H</v>
      </c>
      <c r="J145" s="30">
        <f>COUNTIF(I$7:I145,I145)</f>
        <v>2</v>
      </c>
      <c r="K145" s="34">
        <v>4.099537037037037E-2</v>
      </c>
    </row>
    <row r="146" spans="1:11" x14ac:dyDescent="0.25">
      <c r="A146" s="36">
        <v>3</v>
      </c>
      <c r="B146" s="36">
        <v>72</v>
      </c>
      <c r="C146" s="37" t="s">
        <v>220</v>
      </c>
      <c r="D146" s="38" t="s">
        <v>221</v>
      </c>
      <c r="E146" s="39" t="s">
        <v>17</v>
      </c>
      <c r="F146" s="39" t="s">
        <v>66</v>
      </c>
      <c r="G146" s="35">
        <v>1964</v>
      </c>
      <c r="H146" s="38" t="s">
        <v>26</v>
      </c>
      <c r="I146" s="36" t="str">
        <f t="shared" si="7"/>
        <v>H</v>
      </c>
      <c r="J146" s="36">
        <f>COUNTIF(I$7:I146,I146)</f>
        <v>3</v>
      </c>
      <c r="K146" s="40">
        <v>4.2361111111111106E-2</v>
      </c>
    </row>
    <row r="147" spans="1:11" x14ac:dyDescent="0.25">
      <c r="A147" s="42">
        <v>4</v>
      </c>
      <c r="B147" s="42">
        <v>10</v>
      </c>
      <c r="C147" s="43" t="s">
        <v>228</v>
      </c>
      <c r="D147" s="44" t="s">
        <v>229</v>
      </c>
      <c r="E147" s="45" t="s">
        <v>17</v>
      </c>
      <c r="F147" s="45" t="s">
        <v>66</v>
      </c>
      <c r="G147" s="41">
        <v>1966</v>
      </c>
      <c r="H147" s="44" t="s">
        <v>29</v>
      </c>
      <c r="I147" s="42" t="str">
        <f t="shared" si="7"/>
        <v>H</v>
      </c>
      <c r="J147" s="42">
        <f>COUNTIF(I$7:I147,I147)</f>
        <v>4</v>
      </c>
      <c r="K147" s="48">
        <v>4.2835648148148144E-2</v>
      </c>
    </row>
    <row r="148" spans="1:11" x14ac:dyDescent="0.25">
      <c r="A148" s="42">
        <v>5</v>
      </c>
      <c r="B148" s="42">
        <v>84</v>
      </c>
      <c r="C148" s="43" t="s">
        <v>264</v>
      </c>
      <c r="D148" s="44" t="s">
        <v>265</v>
      </c>
      <c r="E148" s="45" t="s">
        <v>17</v>
      </c>
      <c r="F148" s="45" t="s">
        <v>66</v>
      </c>
      <c r="G148" s="41">
        <v>1970</v>
      </c>
      <c r="H148" s="44" t="s">
        <v>266</v>
      </c>
      <c r="I148" s="42" t="str">
        <f t="shared" si="7"/>
        <v>H</v>
      </c>
      <c r="J148" s="42">
        <f>COUNTIF(I$7:I148,I148)</f>
        <v>5</v>
      </c>
      <c r="K148" s="48">
        <v>4.9247685185185186E-2</v>
      </c>
    </row>
    <row r="149" spans="1:11" x14ac:dyDescent="0.25">
      <c r="A149" s="42">
        <v>6</v>
      </c>
      <c r="B149" s="42">
        <v>58</v>
      </c>
      <c r="C149" s="43" t="s">
        <v>280</v>
      </c>
      <c r="D149" s="44" t="s">
        <v>281</v>
      </c>
      <c r="E149" s="45" t="s">
        <v>17</v>
      </c>
      <c r="F149" s="45" t="s">
        <v>66</v>
      </c>
      <c r="G149" s="41">
        <v>1967</v>
      </c>
      <c r="H149" s="44" t="s">
        <v>29</v>
      </c>
      <c r="I149" s="42" t="str">
        <f t="shared" si="7"/>
        <v>H</v>
      </c>
      <c r="J149" s="42">
        <f>COUNTIF(I$7:I149,I149)</f>
        <v>6</v>
      </c>
      <c r="K149" s="48">
        <v>6.4027777777777781E-2</v>
      </c>
    </row>
    <row r="150" spans="1:11" x14ac:dyDescent="0.25">
      <c r="A150" s="2"/>
      <c r="B150" s="2"/>
      <c r="C150" s="3"/>
      <c r="D150" s="4"/>
      <c r="E150" s="1"/>
      <c r="F150" s="2"/>
      <c r="G150" s="5"/>
      <c r="H150" s="2"/>
      <c r="I150" s="2"/>
      <c r="J150" s="2"/>
      <c r="K150" s="3"/>
    </row>
    <row r="151" spans="1:11" x14ac:dyDescent="0.25">
      <c r="A151" s="69" t="s">
        <v>284</v>
      </c>
      <c r="B151" s="69"/>
      <c r="C151" s="70"/>
      <c r="D151" s="71"/>
      <c r="E151" s="72"/>
      <c r="F151" s="72"/>
      <c r="G151" s="73"/>
      <c r="H151" s="69"/>
      <c r="I151" s="72"/>
      <c r="J151" s="72"/>
      <c r="K151" s="72"/>
    </row>
    <row r="152" spans="1:11" x14ac:dyDescent="0.25">
      <c r="A152" s="74" t="s">
        <v>285</v>
      </c>
      <c r="B152" s="74"/>
      <c r="C152" s="74"/>
      <c r="D152" s="74"/>
      <c r="E152" s="74"/>
      <c r="F152" s="74"/>
      <c r="G152" s="73"/>
      <c r="H152" s="69"/>
      <c r="I152" s="72"/>
      <c r="J152" s="72"/>
      <c r="K152" s="72"/>
    </row>
  </sheetData>
  <mergeCells count="12">
    <mergeCell ref="A85:C85"/>
    <mergeCell ref="A100:C100"/>
    <mergeCell ref="A111:C111"/>
    <mergeCell ref="A124:C124"/>
    <mergeCell ref="A143:C143"/>
    <mergeCell ref="A152:F152"/>
    <mergeCell ref="A2:K2"/>
    <mergeCell ref="A3:J3"/>
    <mergeCell ref="A4:B4"/>
    <mergeCell ref="A5:C5"/>
    <mergeCell ref="A44:C44"/>
    <mergeCell ref="A63:C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971C-ECAA-402A-8938-7EB008338197}">
  <sheetPr filterMode="1"/>
  <dimension ref="A1:K150"/>
  <sheetViews>
    <sheetView workbookViewId="0">
      <selection activeCell="A2" sqref="A2:K2"/>
    </sheetView>
  </sheetViews>
  <sheetFormatPr defaultRowHeight="15" x14ac:dyDescent="0.25"/>
  <sheetData>
    <row r="1" spans="1:11" ht="1.5" customHeight="1" thickBot="1" x14ac:dyDescent="0.3">
      <c r="A1" s="1"/>
      <c r="B1" s="2"/>
      <c r="C1" s="2"/>
      <c r="D1" s="162"/>
      <c r="E1" s="1"/>
      <c r="F1" s="2" t="s">
        <v>0</v>
      </c>
      <c r="G1" s="5">
        <v>2020</v>
      </c>
      <c r="H1" s="1"/>
      <c r="I1" s="2"/>
      <c r="J1" s="2"/>
      <c r="K1" s="3"/>
    </row>
    <row r="2" spans="1:11" ht="29.25" thickBot="1" x14ac:dyDescent="0.5">
      <c r="A2" s="163" t="s">
        <v>368</v>
      </c>
      <c r="B2" s="164"/>
      <c r="C2" s="164"/>
      <c r="D2" s="164"/>
      <c r="E2" s="164"/>
      <c r="F2" s="164"/>
      <c r="G2" s="164"/>
      <c r="H2" s="164"/>
      <c r="I2" s="164"/>
      <c r="J2" s="164"/>
      <c r="K2" s="165"/>
    </row>
    <row r="3" spans="1:11" ht="18.75" x14ac:dyDescent="0.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10"/>
    </row>
    <row r="4" spans="1:11" ht="18.75" x14ac:dyDescent="0.3">
      <c r="A4" s="9" t="s">
        <v>3</v>
      </c>
      <c r="B4" s="9"/>
      <c r="C4" s="166" t="s">
        <v>403</v>
      </c>
      <c r="D4" s="167"/>
      <c r="E4" s="13"/>
      <c r="F4" s="14"/>
      <c r="G4" s="13"/>
      <c r="H4" s="13"/>
      <c r="I4" s="14"/>
      <c r="J4" s="14"/>
      <c r="K4" s="15"/>
    </row>
    <row r="5" spans="1:11" x14ac:dyDescent="0.25">
      <c r="A5" s="16" t="s">
        <v>4</v>
      </c>
      <c r="B5" s="168" t="s">
        <v>5</v>
      </c>
      <c r="C5" s="52" t="s">
        <v>6</v>
      </c>
      <c r="D5" s="169" t="s">
        <v>7</v>
      </c>
      <c r="E5" s="20" t="s">
        <v>8</v>
      </c>
      <c r="F5" s="20" t="s">
        <v>9</v>
      </c>
      <c r="G5" s="21" t="s">
        <v>10</v>
      </c>
      <c r="H5" s="170" t="s">
        <v>11</v>
      </c>
      <c r="I5" s="20" t="s">
        <v>12</v>
      </c>
      <c r="J5" s="16" t="s">
        <v>13</v>
      </c>
      <c r="K5" s="20" t="s">
        <v>14</v>
      </c>
    </row>
    <row r="6" spans="1:11" hidden="1" x14ac:dyDescent="0.25">
      <c r="A6" s="41">
        <v>94</v>
      </c>
      <c r="B6" s="42">
        <v>151</v>
      </c>
      <c r="C6" s="44" t="s">
        <v>214</v>
      </c>
      <c r="D6" s="171" t="s">
        <v>215</v>
      </c>
      <c r="E6" s="45" t="s">
        <v>17</v>
      </c>
      <c r="F6" s="45" t="s">
        <v>66</v>
      </c>
      <c r="G6" s="41">
        <v>1986</v>
      </c>
      <c r="H6" s="171" t="s">
        <v>216</v>
      </c>
      <c r="I6" s="42" t="str">
        <f t="shared" ref="I6:I69" si="0">IF($F6="m",IF($G$1-$G6&gt;19,IF($G$1-$G6&lt;40,"A",IF($G$1-$G6&gt;49,IF($G$1-$G6&gt;59,IF($G$1-$G6&gt;69,"E","D"),"C"),"B")),"JM"),IF($G$1-$G6&gt;19,IF($G$1-$G6&lt;35,"F",IF($G$1-$G6&lt;50,"G","H")),"JŽ"))</f>
        <v>F</v>
      </c>
      <c r="J6" s="42">
        <f>COUNTIF(I$6:I6,I6)</f>
        <v>1</v>
      </c>
      <c r="K6" s="48">
        <v>4.1805555555555561E-2</v>
      </c>
    </row>
    <row r="7" spans="1:11" x14ac:dyDescent="0.25">
      <c r="A7" s="23">
        <v>1</v>
      </c>
      <c r="B7" s="24">
        <v>34</v>
      </c>
      <c r="C7" s="26" t="s">
        <v>52</v>
      </c>
      <c r="D7" s="172" t="s">
        <v>53</v>
      </c>
      <c r="E7" s="27" t="s">
        <v>17</v>
      </c>
      <c r="F7" s="27" t="s">
        <v>18</v>
      </c>
      <c r="G7" s="23">
        <v>1996</v>
      </c>
      <c r="H7" s="172" t="s">
        <v>54</v>
      </c>
      <c r="I7" s="24" t="str">
        <f t="shared" si="0"/>
        <v>A</v>
      </c>
      <c r="J7" s="24">
        <f>COUNTIF(I$6:I7,I7)</f>
        <v>1</v>
      </c>
      <c r="K7" s="28">
        <v>3.0914351851851849E-2</v>
      </c>
    </row>
    <row r="8" spans="1:11" hidden="1" x14ac:dyDescent="0.25">
      <c r="A8" s="20">
        <v>65</v>
      </c>
      <c r="B8" s="132">
        <v>116</v>
      </c>
      <c r="C8" s="173" t="s">
        <v>159</v>
      </c>
      <c r="D8" s="174" t="s">
        <v>39</v>
      </c>
      <c r="E8" s="175" t="s">
        <v>17</v>
      </c>
      <c r="F8" s="175" t="s">
        <v>18</v>
      </c>
      <c r="G8" s="20">
        <v>1987</v>
      </c>
      <c r="H8" s="174" t="s">
        <v>160</v>
      </c>
      <c r="I8" s="132" t="str">
        <f t="shared" si="0"/>
        <v>A</v>
      </c>
      <c r="J8" s="132">
        <f>COUNTIF(I$6:I8,I8)</f>
        <v>2</v>
      </c>
      <c r="K8" s="176">
        <v>3.6909722222222226E-2</v>
      </c>
    </row>
    <row r="9" spans="1:11" hidden="1" x14ac:dyDescent="0.25">
      <c r="A9" s="20">
        <v>83</v>
      </c>
      <c r="B9" s="132">
        <v>16</v>
      </c>
      <c r="C9" s="173" t="s">
        <v>193</v>
      </c>
      <c r="D9" s="174" t="s">
        <v>111</v>
      </c>
      <c r="E9" s="175" t="s">
        <v>17</v>
      </c>
      <c r="F9" s="175" t="s">
        <v>18</v>
      </c>
      <c r="G9" s="20">
        <v>1978</v>
      </c>
      <c r="H9" s="174" t="s">
        <v>160</v>
      </c>
      <c r="I9" s="132" t="str">
        <f t="shared" si="0"/>
        <v>B</v>
      </c>
      <c r="J9" s="132">
        <f>COUNTIF(I$6:I9,I9)</f>
        <v>1</v>
      </c>
      <c r="K9" s="176">
        <v>4.0231481481481479E-2</v>
      </c>
    </row>
    <row r="10" spans="1:11" hidden="1" x14ac:dyDescent="0.25">
      <c r="A10" s="20">
        <v>49</v>
      </c>
      <c r="B10" s="132">
        <v>115</v>
      </c>
      <c r="C10" s="173" t="s">
        <v>131</v>
      </c>
      <c r="D10" s="174" t="s">
        <v>93</v>
      </c>
      <c r="E10" s="175" t="s">
        <v>17</v>
      </c>
      <c r="F10" s="175" t="s">
        <v>18</v>
      </c>
      <c r="G10" s="20">
        <v>1979</v>
      </c>
      <c r="H10" s="174" t="s">
        <v>132</v>
      </c>
      <c r="I10" s="132" t="str">
        <f t="shared" si="0"/>
        <v>B</v>
      </c>
      <c r="J10" s="132">
        <f>COUNTIF(I$6:I10,I10)</f>
        <v>2</v>
      </c>
      <c r="K10" s="176">
        <v>3.5462962962962967E-2</v>
      </c>
    </row>
    <row r="11" spans="1:11" hidden="1" x14ac:dyDescent="0.25">
      <c r="A11" s="20">
        <v>60</v>
      </c>
      <c r="B11" s="132">
        <v>135</v>
      </c>
      <c r="C11" s="173" t="s">
        <v>151</v>
      </c>
      <c r="D11" s="174" t="s">
        <v>152</v>
      </c>
      <c r="E11" s="175" t="s">
        <v>17</v>
      </c>
      <c r="F11" s="175" t="s">
        <v>18</v>
      </c>
      <c r="G11" s="20">
        <v>1975</v>
      </c>
      <c r="H11" s="174" t="s">
        <v>153</v>
      </c>
      <c r="I11" s="132" t="str">
        <f t="shared" si="0"/>
        <v>B</v>
      </c>
      <c r="J11" s="132">
        <f>COUNTIF(I$6:I11,I11)</f>
        <v>3</v>
      </c>
      <c r="K11" s="176">
        <v>3.6562499999999998E-2</v>
      </c>
    </row>
    <row r="12" spans="1:11" hidden="1" x14ac:dyDescent="0.25">
      <c r="A12" s="20">
        <v>70</v>
      </c>
      <c r="B12" s="132">
        <v>88</v>
      </c>
      <c r="C12" s="173" t="s">
        <v>169</v>
      </c>
      <c r="D12" s="174" t="s">
        <v>42</v>
      </c>
      <c r="E12" s="175" t="s">
        <v>17</v>
      </c>
      <c r="F12" s="175" t="s">
        <v>18</v>
      </c>
      <c r="G12" s="20">
        <v>1964</v>
      </c>
      <c r="H12" s="174" t="s">
        <v>153</v>
      </c>
      <c r="I12" s="132" t="str">
        <f t="shared" si="0"/>
        <v>C</v>
      </c>
      <c r="J12" s="132">
        <f>COUNTIF(I$6:I12,I12)</f>
        <v>1</v>
      </c>
      <c r="K12" s="176">
        <v>3.7638888888888895E-2</v>
      </c>
    </row>
    <row r="13" spans="1:11" hidden="1" x14ac:dyDescent="0.25">
      <c r="A13" s="20">
        <v>90</v>
      </c>
      <c r="B13" s="132">
        <v>90</v>
      </c>
      <c r="C13" s="173" t="s">
        <v>205</v>
      </c>
      <c r="D13" s="174" t="s">
        <v>206</v>
      </c>
      <c r="E13" s="175" t="s">
        <v>17</v>
      </c>
      <c r="F13" s="175" t="s">
        <v>66</v>
      </c>
      <c r="G13" s="20">
        <v>1986</v>
      </c>
      <c r="H13" s="174" t="s">
        <v>153</v>
      </c>
      <c r="I13" s="132" t="str">
        <f t="shared" si="0"/>
        <v>F</v>
      </c>
      <c r="J13" s="132">
        <f>COUNTIF(I$6:I13,I13)</f>
        <v>2</v>
      </c>
      <c r="K13" s="176">
        <v>4.1111111111111112E-2</v>
      </c>
    </row>
    <row r="14" spans="1:11" hidden="1" x14ac:dyDescent="0.25">
      <c r="A14" s="20">
        <v>112</v>
      </c>
      <c r="B14" s="132">
        <v>77</v>
      </c>
      <c r="C14" s="173" t="s">
        <v>239</v>
      </c>
      <c r="D14" s="174" t="s">
        <v>240</v>
      </c>
      <c r="E14" s="175" t="s">
        <v>17</v>
      </c>
      <c r="F14" s="175" t="s">
        <v>18</v>
      </c>
      <c r="G14" s="20">
        <v>1958</v>
      </c>
      <c r="H14" s="174" t="s">
        <v>153</v>
      </c>
      <c r="I14" s="132" t="str">
        <f t="shared" si="0"/>
        <v>D</v>
      </c>
      <c r="J14" s="132">
        <f>COUNTIF(I$6:I14,I14)</f>
        <v>1</v>
      </c>
      <c r="K14" s="176">
        <v>4.4675925925925924E-2</v>
      </c>
    </row>
    <row r="15" spans="1:11" hidden="1" x14ac:dyDescent="0.25">
      <c r="A15" s="20">
        <v>123</v>
      </c>
      <c r="B15" s="132">
        <v>92</v>
      </c>
      <c r="C15" s="19" t="s">
        <v>169</v>
      </c>
      <c r="D15" s="169" t="s">
        <v>259</v>
      </c>
      <c r="E15" s="175" t="s">
        <v>17</v>
      </c>
      <c r="F15" s="175" t="s">
        <v>18</v>
      </c>
      <c r="G15" s="177">
        <v>1960</v>
      </c>
      <c r="H15" s="170" t="s">
        <v>153</v>
      </c>
      <c r="I15" s="132" t="str">
        <f t="shared" si="0"/>
        <v>D</v>
      </c>
      <c r="J15" s="132">
        <f>COUNTIF(I$6:I15,I15)</f>
        <v>2</v>
      </c>
      <c r="K15" s="176">
        <v>4.7418981481481486E-2</v>
      </c>
    </row>
    <row r="16" spans="1:11" hidden="1" x14ac:dyDescent="0.25">
      <c r="A16" s="20">
        <v>127</v>
      </c>
      <c r="B16" s="132">
        <v>55</v>
      </c>
      <c r="C16" s="173" t="s">
        <v>268</v>
      </c>
      <c r="D16" s="174" t="s">
        <v>265</v>
      </c>
      <c r="E16" s="175" t="s">
        <v>17</v>
      </c>
      <c r="F16" s="175" t="s">
        <v>66</v>
      </c>
      <c r="G16" s="20">
        <v>1978</v>
      </c>
      <c r="H16" s="174" t="s">
        <v>269</v>
      </c>
      <c r="I16" s="132" t="str">
        <f t="shared" si="0"/>
        <v>G</v>
      </c>
      <c r="J16" s="132">
        <f>COUNTIF(I$6:I16,I16)</f>
        <v>1</v>
      </c>
      <c r="K16" s="176">
        <v>5.1354166666666666E-2</v>
      </c>
    </row>
    <row r="17" spans="1:11" hidden="1" x14ac:dyDescent="0.25">
      <c r="A17" s="20">
        <v>71</v>
      </c>
      <c r="B17" s="132">
        <v>74</v>
      </c>
      <c r="C17" s="173" t="s">
        <v>170</v>
      </c>
      <c r="D17" s="174" t="s">
        <v>62</v>
      </c>
      <c r="E17" s="175" t="s">
        <v>17</v>
      </c>
      <c r="F17" s="175" t="s">
        <v>18</v>
      </c>
      <c r="G17" s="20">
        <v>1968</v>
      </c>
      <c r="H17" s="174" t="s">
        <v>171</v>
      </c>
      <c r="I17" s="132" t="str">
        <f t="shared" si="0"/>
        <v>C</v>
      </c>
      <c r="J17" s="132">
        <f>COUNTIF(I$6:I17,I17)</f>
        <v>2</v>
      </c>
      <c r="K17" s="176">
        <v>3.7777777777777778E-2</v>
      </c>
    </row>
    <row r="18" spans="1:11" hidden="1" x14ac:dyDescent="0.25">
      <c r="A18" s="20">
        <v>57</v>
      </c>
      <c r="B18" s="132">
        <v>41</v>
      </c>
      <c r="C18" s="173" t="s">
        <v>143</v>
      </c>
      <c r="D18" s="174" t="s">
        <v>136</v>
      </c>
      <c r="E18" s="175" t="s">
        <v>17</v>
      </c>
      <c r="F18" s="175" t="s">
        <v>66</v>
      </c>
      <c r="G18" s="20">
        <v>1979</v>
      </c>
      <c r="H18" s="174" t="s">
        <v>144</v>
      </c>
      <c r="I18" s="132" t="str">
        <f t="shared" si="0"/>
        <v>G</v>
      </c>
      <c r="J18" s="132">
        <f>COUNTIF(I$6:I18,I18)</f>
        <v>2</v>
      </c>
      <c r="K18" s="176">
        <v>3.6215277777777777E-2</v>
      </c>
    </row>
    <row r="19" spans="1:11" hidden="1" x14ac:dyDescent="0.25">
      <c r="A19" s="20">
        <v>62</v>
      </c>
      <c r="B19" s="132">
        <v>40</v>
      </c>
      <c r="C19" s="173" t="s">
        <v>155</v>
      </c>
      <c r="D19" s="174" t="s">
        <v>93</v>
      </c>
      <c r="E19" s="175" t="s">
        <v>17</v>
      </c>
      <c r="F19" s="175" t="s">
        <v>18</v>
      </c>
      <c r="G19" s="20">
        <v>1979</v>
      </c>
      <c r="H19" s="174" t="s">
        <v>144</v>
      </c>
      <c r="I19" s="132" t="str">
        <f t="shared" si="0"/>
        <v>B</v>
      </c>
      <c r="J19" s="132">
        <f>COUNTIF(I$6:I19,I19)</f>
        <v>4</v>
      </c>
      <c r="K19" s="176">
        <v>3.681712962962963E-2</v>
      </c>
    </row>
    <row r="20" spans="1:11" hidden="1" x14ac:dyDescent="0.25">
      <c r="A20" s="20">
        <v>1</v>
      </c>
      <c r="B20" s="132">
        <v>154</v>
      </c>
      <c r="C20" s="173" t="s">
        <v>15</v>
      </c>
      <c r="D20" s="174" t="s">
        <v>16</v>
      </c>
      <c r="E20" s="175" t="s">
        <v>17</v>
      </c>
      <c r="F20" s="175" t="s">
        <v>18</v>
      </c>
      <c r="G20" s="20">
        <v>1991</v>
      </c>
      <c r="H20" s="174" t="s">
        <v>19</v>
      </c>
      <c r="I20" s="132" t="str">
        <f t="shared" si="0"/>
        <v>A</v>
      </c>
      <c r="J20" s="132">
        <f>COUNTIF(I$6:I20,I20)</f>
        <v>3</v>
      </c>
      <c r="K20" s="176">
        <v>2.6458333333333334E-2</v>
      </c>
    </row>
    <row r="21" spans="1:11" hidden="1" x14ac:dyDescent="0.25">
      <c r="A21" s="20">
        <v>91</v>
      </c>
      <c r="B21" s="132">
        <v>17</v>
      </c>
      <c r="C21" s="19" t="s">
        <v>207</v>
      </c>
      <c r="D21" s="169" t="s">
        <v>68</v>
      </c>
      <c r="E21" s="175" t="s">
        <v>17</v>
      </c>
      <c r="F21" s="175" t="s">
        <v>18</v>
      </c>
      <c r="G21" s="177">
        <v>1950</v>
      </c>
      <c r="H21" s="170" t="s">
        <v>208</v>
      </c>
      <c r="I21" s="132" t="str">
        <f t="shared" si="0"/>
        <v>E</v>
      </c>
      <c r="J21" s="132">
        <f>COUNTIF(I$6:I21,I21)</f>
        <v>1</v>
      </c>
      <c r="K21" s="176">
        <v>4.1365740740740745E-2</v>
      </c>
    </row>
    <row r="22" spans="1:11" hidden="1" x14ac:dyDescent="0.25">
      <c r="A22" s="20">
        <v>39</v>
      </c>
      <c r="B22" s="132">
        <v>79</v>
      </c>
      <c r="C22" s="173" t="s">
        <v>110</v>
      </c>
      <c r="D22" s="174" t="s">
        <v>111</v>
      </c>
      <c r="E22" s="175" t="s">
        <v>17</v>
      </c>
      <c r="F22" s="175" t="s">
        <v>18</v>
      </c>
      <c r="G22" s="20">
        <v>1977</v>
      </c>
      <c r="H22" s="174" t="s">
        <v>112</v>
      </c>
      <c r="I22" s="132" t="str">
        <f t="shared" si="0"/>
        <v>B</v>
      </c>
      <c r="J22" s="132">
        <f>COUNTIF(I$6:I22,I22)</f>
        <v>5</v>
      </c>
      <c r="K22" s="176">
        <v>3.4131944444444444E-2</v>
      </c>
    </row>
    <row r="23" spans="1:11" hidden="1" x14ac:dyDescent="0.25">
      <c r="A23" s="20">
        <v>42</v>
      </c>
      <c r="B23" s="132">
        <v>150</v>
      </c>
      <c r="C23" s="173" t="s">
        <v>77</v>
      </c>
      <c r="D23" s="174" t="s">
        <v>117</v>
      </c>
      <c r="E23" s="175" t="s">
        <v>17</v>
      </c>
      <c r="F23" s="175" t="s">
        <v>18</v>
      </c>
      <c r="G23" s="20">
        <v>1982</v>
      </c>
      <c r="H23" s="174" t="s">
        <v>118</v>
      </c>
      <c r="I23" s="132" t="str">
        <f t="shared" si="0"/>
        <v>A</v>
      </c>
      <c r="J23" s="132">
        <f>COUNTIF(I$6:I23,I23)</f>
        <v>4</v>
      </c>
      <c r="K23" s="176">
        <v>3.4432870370370371E-2</v>
      </c>
    </row>
    <row r="24" spans="1:11" hidden="1" x14ac:dyDescent="0.25">
      <c r="A24" s="20">
        <v>101</v>
      </c>
      <c r="B24" s="132">
        <v>39</v>
      </c>
      <c r="C24" s="173" t="s">
        <v>226</v>
      </c>
      <c r="D24" s="174" t="s">
        <v>227</v>
      </c>
      <c r="E24" s="175" t="s">
        <v>17</v>
      </c>
      <c r="F24" s="175" t="s">
        <v>66</v>
      </c>
      <c r="G24" s="20">
        <v>1981</v>
      </c>
      <c r="H24" s="174" t="s">
        <v>118</v>
      </c>
      <c r="I24" s="132" t="str">
        <f t="shared" si="0"/>
        <v>G</v>
      </c>
      <c r="J24" s="132">
        <f>COUNTIF(I$6:I24,I24)</f>
        <v>3</v>
      </c>
      <c r="K24" s="176">
        <v>4.2650462962962959E-2</v>
      </c>
    </row>
    <row r="25" spans="1:11" hidden="1" x14ac:dyDescent="0.25">
      <c r="A25" s="20">
        <v>23</v>
      </c>
      <c r="B25" s="132">
        <v>149</v>
      </c>
      <c r="C25" s="173" t="s">
        <v>77</v>
      </c>
      <c r="D25" s="174" t="s">
        <v>78</v>
      </c>
      <c r="E25" s="175" t="s">
        <v>17</v>
      </c>
      <c r="F25" s="175" t="s">
        <v>18</v>
      </c>
      <c r="G25" s="20">
        <v>1986</v>
      </c>
      <c r="H25" s="174" t="s">
        <v>79</v>
      </c>
      <c r="I25" s="132" t="str">
        <f t="shared" si="0"/>
        <v>A</v>
      </c>
      <c r="J25" s="132">
        <f>COUNTIF(I$6:I25,I25)</f>
        <v>5</v>
      </c>
      <c r="K25" s="176">
        <v>3.2245370370370369E-2</v>
      </c>
    </row>
    <row r="26" spans="1:11" hidden="1" x14ac:dyDescent="0.25">
      <c r="A26" s="20">
        <v>29</v>
      </c>
      <c r="B26" s="132">
        <v>6</v>
      </c>
      <c r="C26" s="173" t="s">
        <v>89</v>
      </c>
      <c r="D26" s="174" t="s">
        <v>16</v>
      </c>
      <c r="E26" s="175" t="s">
        <v>17</v>
      </c>
      <c r="F26" s="175" t="s">
        <v>18</v>
      </c>
      <c r="G26" s="20">
        <v>1981</v>
      </c>
      <c r="H26" s="174" t="s">
        <v>90</v>
      </c>
      <c r="I26" s="132" t="str">
        <f t="shared" si="0"/>
        <v>A</v>
      </c>
      <c r="J26" s="132">
        <f>COUNTIF(I$6:I26,I26)</f>
        <v>6</v>
      </c>
      <c r="K26" s="176">
        <v>3.2824074074074075E-2</v>
      </c>
    </row>
    <row r="27" spans="1:11" hidden="1" x14ac:dyDescent="0.25">
      <c r="A27" s="20">
        <v>7</v>
      </c>
      <c r="B27" s="132">
        <v>50</v>
      </c>
      <c r="C27" s="173" t="s">
        <v>35</v>
      </c>
      <c r="D27" s="174" t="s">
        <v>36</v>
      </c>
      <c r="E27" s="175" t="s">
        <v>17</v>
      </c>
      <c r="F27" s="175" t="s">
        <v>18</v>
      </c>
      <c r="G27" s="20">
        <v>1967</v>
      </c>
      <c r="H27" s="174" t="s">
        <v>37</v>
      </c>
      <c r="I27" s="132" t="str">
        <f t="shared" si="0"/>
        <v>C</v>
      </c>
      <c r="J27" s="132">
        <f>COUNTIF(I$6:I27,I27)</f>
        <v>3</v>
      </c>
      <c r="K27" s="176">
        <v>2.9456018518518517E-2</v>
      </c>
    </row>
    <row r="28" spans="1:11" hidden="1" x14ac:dyDescent="0.25">
      <c r="A28" s="20">
        <v>46</v>
      </c>
      <c r="B28" s="132">
        <v>2</v>
      </c>
      <c r="C28" s="19" t="s">
        <v>125</v>
      </c>
      <c r="D28" s="169" t="s">
        <v>126</v>
      </c>
      <c r="E28" s="175" t="s">
        <v>17</v>
      </c>
      <c r="F28" s="175" t="s">
        <v>18</v>
      </c>
      <c r="G28" s="177">
        <v>1980</v>
      </c>
      <c r="H28" s="170" t="s">
        <v>127</v>
      </c>
      <c r="I28" s="132" t="str">
        <f t="shared" si="0"/>
        <v>B</v>
      </c>
      <c r="J28" s="132">
        <f>COUNTIF(I$6:I28,I28)</f>
        <v>6</v>
      </c>
      <c r="K28" s="176">
        <v>3.4791666666666672E-2</v>
      </c>
    </row>
    <row r="29" spans="1:11" hidden="1" x14ac:dyDescent="0.25">
      <c r="A29" s="20">
        <v>27</v>
      </c>
      <c r="B29" s="132">
        <v>110</v>
      </c>
      <c r="C29" s="173" t="s">
        <v>85</v>
      </c>
      <c r="D29" s="174" t="s">
        <v>86</v>
      </c>
      <c r="E29" s="175" t="s">
        <v>17</v>
      </c>
      <c r="F29" s="175" t="s">
        <v>18</v>
      </c>
      <c r="G29" s="20">
        <v>1970</v>
      </c>
      <c r="H29" s="174" t="s">
        <v>87</v>
      </c>
      <c r="I29" s="132" t="str">
        <f t="shared" si="0"/>
        <v>C</v>
      </c>
      <c r="J29" s="132">
        <f>COUNTIF(I$6:I29,I29)</f>
        <v>4</v>
      </c>
      <c r="K29" s="176">
        <v>3.2708333333333332E-2</v>
      </c>
    </row>
    <row r="30" spans="1:11" hidden="1" x14ac:dyDescent="0.25">
      <c r="A30" s="20">
        <v>32</v>
      </c>
      <c r="B30" s="132">
        <v>32</v>
      </c>
      <c r="C30" s="173" t="s">
        <v>94</v>
      </c>
      <c r="D30" s="174" t="s">
        <v>62</v>
      </c>
      <c r="E30" s="175" t="s">
        <v>17</v>
      </c>
      <c r="F30" s="175" t="s">
        <v>18</v>
      </c>
      <c r="G30" s="20">
        <v>1954</v>
      </c>
      <c r="H30" s="174" t="s">
        <v>87</v>
      </c>
      <c r="I30" s="132" t="str">
        <f t="shared" si="0"/>
        <v>D</v>
      </c>
      <c r="J30" s="132">
        <f>COUNTIF(I$6:I30,I30)</f>
        <v>3</v>
      </c>
      <c r="K30" s="176">
        <v>3.3541666666666664E-2</v>
      </c>
    </row>
    <row r="31" spans="1:11" hidden="1" x14ac:dyDescent="0.25">
      <c r="A31" s="20">
        <v>45</v>
      </c>
      <c r="B31" s="132">
        <v>108</v>
      </c>
      <c r="C31" s="173" t="s">
        <v>123</v>
      </c>
      <c r="D31" s="174" t="s">
        <v>124</v>
      </c>
      <c r="E31" s="175" t="s">
        <v>17</v>
      </c>
      <c r="F31" s="175" t="s">
        <v>66</v>
      </c>
      <c r="G31" s="20">
        <v>1982</v>
      </c>
      <c r="H31" s="174" t="s">
        <v>87</v>
      </c>
      <c r="I31" s="132" t="str">
        <f t="shared" si="0"/>
        <v>G</v>
      </c>
      <c r="J31" s="132">
        <f>COUNTIF(I$6:I31,I31)</f>
        <v>4</v>
      </c>
      <c r="K31" s="176">
        <v>3.471064814814815E-2</v>
      </c>
    </row>
    <row r="32" spans="1:11" hidden="1" x14ac:dyDescent="0.25">
      <c r="A32" s="20">
        <v>47</v>
      </c>
      <c r="B32" s="132">
        <v>87</v>
      </c>
      <c r="C32" s="173" t="s">
        <v>128</v>
      </c>
      <c r="D32" s="174" t="s">
        <v>129</v>
      </c>
      <c r="E32" s="175" t="s">
        <v>17</v>
      </c>
      <c r="F32" s="175" t="s">
        <v>66</v>
      </c>
      <c r="G32" s="20">
        <v>1980</v>
      </c>
      <c r="H32" s="174" t="s">
        <v>87</v>
      </c>
      <c r="I32" s="132" t="str">
        <f t="shared" si="0"/>
        <v>G</v>
      </c>
      <c r="J32" s="132">
        <f>COUNTIF(I$6:I32,I32)</f>
        <v>5</v>
      </c>
      <c r="K32" s="176">
        <v>3.5185185185185187E-2</v>
      </c>
    </row>
    <row r="33" spans="1:11" hidden="1" x14ac:dyDescent="0.25">
      <c r="A33" s="20">
        <v>73</v>
      </c>
      <c r="B33" s="132">
        <v>82</v>
      </c>
      <c r="C33" s="173" t="s">
        <v>175</v>
      </c>
      <c r="D33" s="174" t="s">
        <v>93</v>
      </c>
      <c r="E33" s="175" t="s">
        <v>17</v>
      </c>
      <c r="F33" s="175" t="s">
        <v>18</v>
      </c>
      <c r="G33" s="20">
        <v>1958</v>
      </c>
      <c r="H33" s="174" t="s">
        <v>87</v>
      </c>
      <c r="I33" s="132" t="str">
        <f t="shared" si="0"/>
        <v>D</v>
      </c>
      <c r="J33" s="132">
        <f>COUNTIF(I$6:I33,I33)</f>
        <v>4</v>
      </c>
      <c r="K33" s="176">
        <v>3.788194444444444E-2</v>
      </c>
    </row>
    <row r="34" spans="1:11" hidden="1" x14ac:dyDescent="0.25">
      <c r="A34" s="20">
        <v>122</v>
      </c>
      <c r="B34" s="132">
        <v>145</v>
      </c>
      <c r="C34" s="173" t="s">
        <v>258</v>
      </c>
      <c r="D34" s="174" t="s">
        <v>114</v>
      </c>
      <c r="E34" s="175" t="s">
        <v>17</v>
      </c>
      <c r="F34" s="175" t="s">
        <v>66</v>
      </c>
      <c r="G34" s="20">
        <v>1989</v>
      </c>
      <c r="H34" s="174" t="s">
        <v>87</v>
      </c>
      <c r="I34" s="132" t="str">
        <f t="shared" si="0"/>
        <v>F</v>
      </c>
      <c r="J34" s="132">
        <f>COUNTIF(I$6:I34,I34)</f>
        <v>3</v>
      </c>
      <c r="K34" s="176">
        <v>4.7129629629629632E-2</v>
      </c>
    </row>
    <row r="35" spans="1:11" hidden="1" x14ac:dyDescent="0.25">
      <c r="A35" s="20">
        <v>2</v>
      </c>
      <c r="B35" s="132">
        <v>19</v>
      </c>
      <c r="C35" s="173" t="s">
        <v>20</v>
      </c>
      <c r="D35" s="174" t="s">
        <v>21</v>
      </c>
      <c r="E35" s="175" t="s">
        <v>22</v>
      </c>
      <c r="F35" s="175" t="s">
        <v>18</v>
      </c>
      <c r="G35" s="20">
        <v>1982</v>
      </c>
      <c r="H35" s="174" t="s">
        <v>23</v>
      </c>
      <c r="I35" s="132" t="str">
        <f t="shared" si="0"/>
        <v>A</v>
      </c>
      <c r="J35" s="132">
        <f>COUNTIF(I$6:I35,I35)</f>
        <v>7</v>
      </c>
      <c r="K35" s="176">
        <v>2.6493055555555558E-2</v>
      </c>
    </row>
    <row r="36" spans="1:11" hidden="1" x14ac:dyDescent="0.25">
      <c r="A36" s="20">
        <v>121</v>
      </c>
      <c r="B36" s="132">
        <v>62</v>
      </c>
      <c r="C36" s="173" t="s">
        <v>255</v>
      </c>
      <c r="D36" s="174" t="s">
        <v>256</v>
      </c>
      <c r="E36" s="175" t="s">
        <v>17</v>
      </c>
      <c r="F36" s="175" t="s">
        <v>66</v>
      </c>
      <c r="G36" s="20">
        <v>1977</v>
      </c>
      <c r="H36" s="174" t="s">
        <v>257</v>
      </c>
      <c r="I36" s="132" t="str">
        <f t="shared" si="0"/>
        <v>G</v>
      </c>
      <c r="J36" s="132">
        <f>COUNTIF(I$6:I36,I36)</f>
        <v>6</v>
      </c>
      <c r="K36" s="176">
        <v>4.6724537037037044E-2</v>
      </c>
    </row>
    <row r="37" spans="1:11" x14ac:dyDescent="0.25">
      <c r="A37" s="29">
        <v>2</v>
      </c>
      <c r="B37" s="30">
        <v>124</v>
      </c>
      <c r="C37" s="32" t="s">
        <v>107</v>
      </c>
      <c r="D37" s="178" t="s">
        <v>108</v>
      </c>
      <c r="E37" s="33" t="s">
        <v>17</v>
      </c>
      <c r="F37" s="33" t="s">
        <v>18</v>
      </c>
      <c r="G37" s="29">
        <v>1969</v>
      </c>
      <c r="H37" s="178" t="s">
        <v>109</v>
      </c>
      <c r="I37" s="30" t="str">
        <f t="shared" si="0"/>
        <v>C</v>
      </c>
      <c r="J37" s="30">
        <f>COUNTIF(I$6:I37,I37)</f>
        <v>5</v>
      </c>
      <c r="K37" s="34">
        <v>3.4016203703703708E-2</v>
      </c>
    </row>
    <row r="38" spans="1:11" x14ac:dyDescent="0.25">
      <c r="A38" s="35">
        <v>3</v>
      </c>
      <c r="B38" s="36">
        <v>37</v>
      </c>
      <c r="C38" s="38" t="s">
        <v>38</v>
      </c>
      <c r="D38" s="179" t="s">
        <v>122</v>
      </c>
      <c r="E38" s="39" t="s">
        <v>17</v>
      </c>
      <c r="F38" s="39" t="s">
        <v>18</v>
      </c>
      <c r="G38" s="35">
        <v>1957</v>
      </c>
      <c r="H38" s="179" t="s">
        <v>54</v>
      </c>
      <c r="I38" s="36" t="str">
        <f t="shared" si="0"/>
        <v>D</v>
      </c>
      <c r="J38" s="36">
        <f>COUNTIF(I$6:I38,I38)</f>
        <v>5</v>
      </c>
      <c r="K38" s="40">
        <v>3.4652777777777775E-2</v>
      </c>
    </row>
    <row r="39" spans="1:11" x14ac:dyDescent="0.25">
      <c r="A39" s="41">
        <v>4</v>
      </c>
      <c r="B39" s="42">
        <v>141</v>
      </c>
      <c r="C39" s="44" t="s">
        <v>133</v>
      </c>
      <c r="D39" s="171" t="s">
        <v>62</v>
      </c>
      <c r="E39" s="45" t="s">
        <v>17</v>
      </c>
      <c r="F39" s="45" t="s">
        <v>18</v>
      </c>
      <c r="G39" s="41">
        <v>2000</v>
      </c>
      <c r="H39" s="171" t="s">
        <v>54</v>
      </c>
      <c r="I39" s="42" t="str">
        <f t="shared" si="0"/>
        <v>A</v>
      </c>
      <c r="J39" s="42">
        <f>COUNTIF(I$6:I39,I39)</f>
        <v>8</v>
      </c>
      <c r="K39" s="48">
        <v>3.5590277777777776E-2</v>
      </c>
    </row>
    <row r="40" spans="1:11" hidden="1" x14ac:dyDescent="0.25">
      <c r="A40" s="41">
        <v>38.176136363636402</v>
      </c>
      <c r="B40" s="42">
        <v>25</v>
      </c>
      <c r="C40" s="44" t="s">
        <v>236</v>
      </c>
      <c r="D40" s="171" t="s">
        <v>237</v>
      </c>
      <c r="E40" s="45" t="s">
        <v>17</v>
      </c>
      <c r="F40" s="45" t="s">
        <v>66</v>
      </c>
      <c r="G40" s="41">
        <v>1975</v>
      </c>
      <c r="H40" s="171" t="s">
        <v>139</v>
      </c>
      <c r="I40" s="42" t="str">
        <f t="shared" si="0"/>
        <v>G</v>
      </c>
      <c r="J40" s="42">
        <f>COUNTIF(I$6:I40,I40)</f>
        <v>7</v>
      </c>
      <c r="K40" s="48">
        <v>4.4236111111111115E-2</v>
      </c>
    </row>
    <row r="41" spans="1:11" hidden="1" x14ac:dyDescent="0.25">
      <c r="A41" s="41">
        <v>37.102272727272798</v>
      </c>
      <c r="B41" s="42">
        <v>99</v>
      </c>
      <c r="C41" s="44" t="s">
        <v>238</v>
      </c>
      <c r="D41" s="171" t="s">
        <v>116</v>
      </c>
      <c r="E41" s="45" t="s">
        <v>17</v>
      </c>
      <c r="F41" s="45" t="s">
        <v>66</v>
      </c>
      <c r="G41" s="41">
        <v>1992</v>
      </c>
      <c r="H41" s="171" t="s">
        <v>139</v>
      </c>
      <c r="I41" s="42" t="str">
        <f t="shared" si="0"/>
        <v>F</v>
      </c>
      <c r="J41" s="42">
        <f>COUNTIF(I$6:I41,I41)</f>
        <v>4</v>
      </c>
      <c r="K41" s="48">
        <v>4.4502314814814814E-2</v>
      </c>
    </row>
    <row r="42" spans="1:11" hidden="1" x14ac:dyDescent="0.25">
      <c r="A42" s="41">
        <v>36.028409090909101</v>
      </c>
      <c r="B42" s="42">
        <v>138</v>
      </c>
      <c r="C42" s="44" t="s">
        <v>27</v>
      </c>
      <c r="D42" s="171" t="s">
        <v>28</v>
      </c>
      <c r="E42" s="45" t="s">
        <v>17</v>
      </c>
      <c r="F42" s="46" t="s">
        <v>18</v>
      </c>
      <c r="G42" s="47">
        <v>1993</v>
      </c>
      <c r="H42" s="171" t="s">
        <v>29</v>
      </c>
      <c r="I42" s="42" t="str">
        <f t="shared" si="0"/>
        <v>A</v>
      </c>
      <c r="J42" s="42">
        <f>COUNTIF(I$6:I42,I42)</f>
        <v>9</v>
      </c>
      <c r="K42" s="48">
        <v>2.7962962962962964E-2</v>
      </c>
    </row>
    <row r="43" spans="1:11" hidden="1" x14ac:dyDescent="0.25">
      <c r="A43" s="41">
        <v>34.954545454545503</v>
      </c>
      <c r="B43" s="42">
        <v>44</v>
      </c>
      <c r="C43" s="44" t="s">
        <v>41</v>
      </c>
      <c r="D43" s="171" t="s">
        <v>42</v>
      </c>
      <c r="E43" s="45" t="s">
        <v>17</v>
      </c>
      <c r="F43" s="45" t="s">
        <v>18</v>
      </c>
      <c r="G43" s="41">
        <v>1965</v>
      </c>
      <c r="H43" s="171" t="s">
        <v>43</v>
      </c>
      <c r="I43" s="42" t="str">
        <f t="shared" si="0"/>
        <v>C</v>
      </c>
      <c r="J43" s="42">
        <f>COUNTIF(I$6:I43,I43)</f>
        <v>6</v>
      </c>
      <c r="K43" s="48">
        <v>3.0023148148148149E-2</v>
      </c>
    </row>
    <row r="44" spans="1:11" hidden="1" x14ac:dyDescent="0.25">
      <c r="A44" s="41">
        <v>33.880681818181898</v>
      </c>
      <c r="B44" s="42">
        <v>35</v>
      </c>
      <c r="C44" s="44" t="s">
        <v>75</v>
      </c>
      <c r="D44" s="171" t="s">
        <v>76</v>
      </c>
      <c r="E44" s="45" t="s">
        <v>17</v>
      </c>
      <c r="F44" s="45" t="s">
        <v>66</v>
      </c>
      <c r="G44" s="41">
        <v>1987</v>
      </c>
      <c r="H44" s="171" t="s">
        <v>29</v>
      </c>
      <c r="I44" s="42" t="str">
        <f t="shared" si="0"/>
        <v>F</v>
      </c>
      <c r="J44" s="42">
        <f>COUNTIF(I$6:I44,I44)</f>
        <v>5</v>
      </c>
      <c r="K44" s="48">
        <v>3.2233796296296295E-2</v>
      </c>
    </row>
    <row r="45" spans="1:11" hidden="1" x14ac:dyDescent="0.25">
      <c r="A45" s="41">
        <v>32.806818181818201</v>
      </c>
      <c r="B45" s="42">
        <v>132</v>
      </c>
      <c r="C45" s="44" t="s">
        <v>82</v>
      </c>
      <c r="D45" s="171" t="s">
        <v>60</v>
      </c>
      <c r="E45" s="45" t="s">
        <v>17</v>
      </c>
      <c r="F45" s="45" t="s">
        <v>18</v>
      </c>
      <c r="G45" s="41">
        <v>1979</v>
      </c>
      <c r="H45" s="171" t="s">
        <v>29</v>
      </c>
      <c r="I45" s="42" t="str">
        <f t="shared" si="0"/>
        <v>B</v>
      </c>
      <c r="J45" s="42">
        <f>COUNTIF(I$6:I45,I45)</f>
        <v>7</v>
      </c>
      <c r="K45" s="48">
        <v>3.2534722222222222E-2</v>
      </c>
    </row>
    <row r="46" spans="1:11" hidden="1" x14ac:dyDescent="0.25">
      <c r="A46" s="41">
        <v>31.7329545454546</v>
      </c>
      <c r="B46" s="42">
        <v>125</v>
      </c>
      <c r="C46" s="44" t="s">
        <v>83</v>
      </c>
      <c r="D46" s="171" t="s">
        <v>84</v>
      </c>
      <c r="E46" s="45" t="s">
        <v>17</v>
      </c>
      <c r="F46" s="45" t="s">
        <v>18</v>
      </c>
      <c r="G46" s="41">
        <v>1983</v>
      </c>
      <c r="H46" s="171" t="s">
        <v>29</v>
      </c>
      <c r="I46" s="42" t="str">
        <f t="shared" si="0"/>
        <v>A</v>
      </c>
      <c r="J46" s="42">
        <f>COUNTIF(I$6:I46,I46)</f>
        <v>10</v>
      </c>
      <c r="K46" s="48">
        <v>3.2627314814814817E-2</v>
      </c>
    </row>
    <row r="47" spans="1:11" hidden="1" x14ac:dyDescent="0.25">
      <c r="A47" s="41">
        <v>30.659090909090899</v>
      </c>
      <c r="B47" s="42">
        <v>100</v>
      </c>
      <c r="C47" s="44" t="s">
        <v>103</v>
      </c>
      <c r="D47" s="171" t="s">
        <v>39</v>
      </c>
      <c r="E47" s="45" t="s">
        <v>17</v>
      </c>
      <c r="F47" s="45" t="s">
        <v>18</v>
      </c>
      <c r="G47" s="41">
        <v>1979</v>
      </c>
      <c r="H47" s="171" t="s">
        <v>29</v>
      </c>
      <c r="I47" s="42" t="str">
        <f t="shared" si="0"/>
        <v>B</v>
      </c>
      <c r="J47" s="42">
        <f>COUNTIF(I$6:I47,I47)</f>
        <v>8</v>
      </c>
      <c r="K47" s="48">
        <v>3.3969907407407407E-2</v>
      </c>
    </row>
    <row r="48" spans="1:11" hidden="1" x14ac:dyDescent="0.25">
      <c r="A48" s="41">
        <v>29.585227272727298</v>
      </c>
      <c r="B48" s="42">
        <v>42</v>
      </c>
      <c r="C48" s="44" t="s">
        <v>115</v>
      </c>
      <c r="D48" s="171" t="s">
        <v>116</v>
      </c>
      <c r="E48" s="45" t="s">
        <v>17</v>
      </c>
      <c r="F48" s="45" t="s">
        <v>66</v>
      </c>
      <c r="G48" s="41">
        <v>1982</v>
      </c>
      <c r="H48" s="171" t="s">
        <v>29</v>
      </c>
      <c r="I48" s="42" t="str">
        <f t="shared" si="0"/>
        <v>G</v>
      </c>
      <c r="J48" s="42">
        <f>COUNTIF(I$6:I48,I48)</f>
        <v>8</v>
      </c>
      <c r="K48" s="48">
        <v>3.4340277777777782E-2</v>
      </c>
    </row>
    <row r="49" spans="1:11" hidden="1" x14ac:dyDescent="0.25">
      <c r="A49" s="41">
        <v>28.511363636363701</v>
      </c>
      <c r="B49" s="42">
        <v>43</v>
      </c>
      <c r="C49" s="44" t="s">
        <v>140</v>
      </c>
      <c r="D49" s="171" t="s">
        <v>126</v>
      </c>
      <c r="E49" s="45" t="s">
        <v>17</v>
      </c>
      <c r="F49" s="45" t="s">
        <v>18</v>
      </c>
      <c r="G49" s="41">
        <v>1965</v>
      </c>
      <c r="H49" s="171" t="s">
        <v>29</v>
      </c>
      <c r="I49" s="42" t="str">
        <f t="shared" si="0"/>
        <v>C</v>
      </c>
      <c r="J49" s="42">
        <f>COUNTIF(I$6:I49,I49)</f>
        <v>7</v>
      </c>
      <c r="K49" s="48">
        <v>3.6018518518518519E-2</v>
      </c>
    </row>
    <row r="50" spans="1:11" hidden="1" x14ac:dyDescent="0.25">
      <c r="A50" s="41">
        <v>27.4375</v>
      </c>
      <c r="B50" s="42">
        <v>95</v>
      </c>
      <c r="C50" s="44" t="s">
        <v>148</v>
      </c>
      <c r="D50" s="171" t="s">
        <v>149</v>
      </c>
      <c r="E50" s="45" t="s">
        <v>17</v>
      </c>
      <c r="F50" s="45" t="s">
        <v>66</v>
      </c>
      <c r="G50" s="41">
        <v>1984</v>
      </c>
      <c r="H50" s="171" t="s">
        <v>150</v>
      </c>
      <c r="I50" s="42" t="str">
        <f t="shared" si="0"/>
        <v>G</v>
      </c>
      <c r="J50" s="42">
        <f>COUNTIF(I$6:I50,I50)</f>
        <v>9</v>
      </c>
      <c r="K50" s="48">
        <v>3.6342592592592593E-2</v>
      </c>
    </row>
    <row r="51" spans="1:11" hidden="1" x14ac:dyDescent="0.25">
      <c r="A51" s="41">
        <v>26.363636363636399</v>
      </c>
      <c r="B51" s="42">
        <v>128</v>
      </c>
      <c r="C51" s="44" t="s">
        <v>167</v>
      </c>
      <c r="D51" s="171" t="s">
        <v>165</v>
      </c>
      <c r="E51" s="45" t="s">
        <v>17</v>
      </c>
      <c r="F51" s="45" t="s">
        <v>18</v>
      </c>
      <c r="G51" s="41">
        <v>1954</v>
      </c>
      <c r="H51" s="171" t="s">
        <v>29</v>
      </c>
      <c r="I51" s="42" t="str">
        <f t="shared" si="0"/>
        <v>D</v>
      </c>
      <c r="J51" s="42">
        <f>COUNTIF(I$6:I51,I51)</f>
        <v>6</v>
      </c>
      <c r="K51" s="48">
        <v>3.75462962962963E-2</v>
      </c>
    </row>
    <row r="52" spans="1:11" hidden="1" x14ac:dyDescent="0.25">
      <c r="A52" s="41">
        <v>25.289772727272801</v>
      </c>
      <c r="B52" s="42">
        <v>15</v>
      </c>
      <c r="C52" s="44" t="s">
        <v>201</v>
      </c>
      <c r="D52" s="171" t="s">
        <v>202</v>
      </c>
      <c r="E52" s="45" t="s">
        <v>17</v>
      </c>
      <c r="F52" s="45" t="s">
        <v>66</v>
      </c>
      <c r="G52" s="41">
        <v>1967</v>
      </c>
      <c r="H52" s="171" t="s">
        <v>29</v>
      </c>
      <c r="I52" s="42" t="str">
        <f t="shared" si="0"/>
        <v>H</v>
      </c>
      <c r="J52" s="42">
        <f>COUNTIF(I$6:I52,I52)</f>
        <v>1</v>
      </c>
      <c r="K52" s="48">
        <v>4.099537037037037E-2</v>
      </c>
    </row>
    <row r="53" spans="1:11" hidden="1" x14ac:dyDescent="0.25">
      <c r="A53" s="41">
        <v>24.215909090909101</v>
      </c>
      <c r="B53" s="42">
        <v>13</v>
      </c>
      <c r="C53" s="44" t="s">
        <v>217</v>
      </c>
      <c r="D53" s="171" t="s">
        <v>218</v>
      </c>
      <c r="E53" s="45" t="s">
        <v>17</v>
      </c>
      <c r="F53" s="45" t="s">
        <v>18</v>
      </c>
      <c r="G53" s="41">
        <v>1965</v>
      </c>
      <c r="H53" s="171" t="s">
        <v>29</v>
      </c>
      <c r="I53" s="42" t="str">
        <f t="shared" si="0"/>
        <v>C</v>
      </c>
      <c r="J53" s="42">
        <f>COUNTIF(I$6:I53,I53)</f>
        <v>8</v>
      </c>
      <c r="K53" s="48">
        <v>4.2118055555555554E-2</v>
      </c>
    </row>
    <row r="54" spans="1:11" hidden="1" x14ac:dyDescent="0.25">
      <c r="A54" s="41">
        <v>23.142045454545499</v>
      </c>
      <c r="B54" s="42">
        <v>157</v>
      </c>
      <c r="C54" s="44" t="s">
        <v>225</v>
      </c>
      <c r="D54" s="171" t="s">
        <v>182</v>
      </c>
      <c r="E54" s="45" t="s">
        <v>17</v>
      </c>
      <c r="F54" s="45" t="s">
        <v>66</v>
      </c>
      <c r="G54" s="41">
        <v>1985</v>
      </c>
      <c r="H54" s="171" t="s">
        <v>29</v>
      </c>
      <c r="I54" s="42" t="str">
        <f t="shared" si="0"/>
        <v>G</v>
      </c>
      <c r="J54" s="42">
        <f>COUNTIF(I$6:I54,I54)</f>
        <v>10</v>
      </c>
      <c r="K54" s="48">
        <v>4.2581018518518525E-2</v>
      </c>
    </row>
    <row r="55" spans="1:11" hidden="1" x14ac:dyDescent="0.25">
      <c r="A55" s="41">
        <v>22.068181818181898</v>
      </c>
      <c r="B55" s="42">
        <v>10</v>
      </c>
      <c r="C55" s="44" t="s">
        <v>228</v>
      </c>
      <c r="D55" s="171" t="s">
        <v>229</v>
      </c>
      <c r="E55" s="45" t="s">
        <v>17</v>
      </c>
      <c r="F55" s="45" t="s">
        <v>66</v>
      </c>
      <c r="G55" s="41">
        <v>1966</v>
      </c>
      <c r="H55" s="171" t="s">
        <v>29</v>
      </c>
      <c r="I55" s="42" t="str">
        <f t="shared" si="0"/>
        <v>H</v>
      </c>
      <c r="J55" s="42">
        <f>COUNTIF(I$6:I55,I55)</f>
        <v>2</v>
      </c>
      <c r="K55" s="48">
        <v>4.2835648148148144E-2</v>
      </c>
    </row>
    <row r="56" spans="1:11" hidden="1" x14ac:dyDescent="0.25">
      <c r="A56" s="41">
        <v>20.994318181818201</v>
      </c>
      <c r="B56" s="42">
        <v>158</v>
      </c>
      <c r="C56" s="44" t="s">
        <v>231</v>
      </c>
      <c r="D56" s="171" t="s">
        <v>62</v>
      </c>
      <c r="E56" s="45" t="s">
        <v>17</v>
      </c>
      <c r="F56" s="45" t="s">
        <v>18</v>
      </c>
      <c r="G56" s="41">
        <v>1983</v>
      </c>
      <c r="H56" s="171" t="s">
        <v>29</v>
      </c>
      <c r="I56" s="42" t="str">
        <f t="shared" si="0"/>
        <v>A</v>
      </c>
      <c r="J56" s="42">
        <f>COUNTIF(I$6:I56,I56)</f>
        <v>11</v>
      </c>
      <c r="K56" s="48">
        <v>4.3715277777777777E-2</v>
      </c>
    </row>
    <row r="57" spans="1:11" hidden="1" x14ac:dyDescent="0.25">
      <c r="A57" s="41">
        <v>19.9204545454546</v>
      </c>
      <c r="B57" s="42">
        <v>101</v>
      </c>
      <c r="C57" s="44" t="s">
        <v>248</v>
      </c>
      <c r="D57" s="171" t="s">
        <v>249</v>
      </c>
      <c r="E57" s="45" t="s">
        <v>17</v>
      </c>
      <c r="F57" s="45" t="s">
        <v>66</v>
      </c>
      <c r="G57" s="41">
        <v>1982</v>
      </c>
      <c r="H57" s="171" t="s">
        <v>29</v>
      </c>
      <c r="I57" s="42" t="str">
        <f t="shared" si="0"/>
        <v>G</v>
      </c>
      <c r="J57" s="42">
        <f>COUNTIF(I$6:I57,I57)</f>
        <v>11</v>
      </c>
      <c r="K57" s="48">
        <v>4.5486111111111109E-2</v>
      </c>
    </row>
    <row r="58" spans="1:11" hidden="1" x14ac:dyDescent="0.25">
      <c r="A58" s="41">
        <v>18.846590909090999</v>
      </c>
      <c r="B58" s="42">
        <v>48</v>
      </c>
      <c r="C58" s="44" t="s">
        <v>276</v>
      </c>
      <c r="D58" s="171" t="s">
        <v>126</v>
      </c>
      <c r="E58" s="45" t="s">
        <v>17</v>
      </c>
      <c r="F58" s="45" t="s">
        <v>18</v>
      </c>
      <c r="G58" s="41">
        <v>1962</v>
      </c>
      <c r="H58" s="171" t="s">
        <v>29</v>
      </c>
      <c r="I58" s="42" t="str">
        <f t="shared" si="0"/>
        <v>C</v>
      </c>
      <c r="J58" s="42">
        <f>COUNTIF(I$6:I58,I58)</f>
        <v>9</v>
      </c>
      <c r="K58" s="48">
        <v>5.3576388888888889E-2</v>
      </c>
    </row>
    <row r="59" spans="1:11" hidden="1" x14ac:dyDescent="0.25">
      <c r="A59" s="41">
        <v>17.772727272727298</v>
      </c>
      <c r="B59" s="42">
        <v>156</v>
      </c>
      <c r="C59" s="44" t="s">
        <v>231</v>
      </c>
      <c r="D59" s="171" t="s">
        <v>126</v>
      </c>
      <c r="E59" s="45" t="s">
        <v>17</v>
      </c>
      <c r="F59" s="45" t="s">
        <v>18</v>
      </c>
      <c r="G59" s="41">
        <v>1976</v>
      </c>
      <c r="H59" s="171" t="s">
        <v>29</v>
      </c>
      <c r="I59" s="42" t="str">
        <f t="shared" si="0"/>
        <v>B</v>
      </c>
      <c r="J59" s="42">
        <f>COUNTIF(I$6:I59,I59)</f>
        <v>9</v>
      </c>
      <c r="K59" s="48">
        <v>5.451388888888889E-2</v>
      </c>
    </row>
    <row r="60" spans="1:11" hidden="1" x14ac:dyDescent="0.25">
      <c r="A60" s="41">
        <v>16.698863636363701</v>
      </c>
      <c r="B60" s="42">
        <v>58</v>
      </c>
      <c r="C60" s="44" t="s">
        <v>280</v>
      </c>
      <c r="D60" s="171" t="s">
        <v>281</v>
      </c>
      <c r="E60" s="45" t="s">
        <v>17</v>
      </c>
      <c r="F60" s="45" t="s">
        <v>66</v>
      </c>
      <c r="G60" s="41">
        <v>1967</v>
      </c>
      <c r="H60" s="171" t="s">
        <v>29</v>
      </c>
      <c r="I60" s="42" t="str">
        <f t="shared" si="0"/>
        <v>H</v>
      </c>
      <c r="J60" s="42">
        <f>COUNTIF(I$6:I60,I60)</f>
        <v>3</v>
      </c>
      <c r="K60" s="48">
        <v>6.4027777777777781E-2</v>
      </c>
    </row>
    <row r="61" spans="1:11" hidden="1" x14ac:dyDescent="0.25">
      <c r="A61" s="41">
        <v>15.625</v>
      </c>
      <c r="B61" s="42">
        <v>21</v>
      </c>
      <c r="C61" s="44" t="s">
        <v>282</v>
      </c>
      <c r="D61" s="171" t="s">
        <v>283</v>
      </c>
      <c r="E61" s="45" t="s">
        <v>17</v>
      </c>
      <c r="F61" s="45" t="s">
        <v>18</v>
      </c>
      <c r="G61" s="41">
        <v>1946</v>
      </c>
      <c r="H61" s="171" t="s">
        <v>29</v>
      </c>
      <c r="I61" s="42" t="str">
        <f t="shared" si="0"/>
        <v>E</v>
      </c>
      <c r="J61" s="42">
        <f>COUNTIF(I$6:I61,I61)</f>
        <v>2</v>
      </c>
      <c r="K61" s="67">
        <v>7.0613425925925913E-2</v>
      </c>
    </row>
    <row r="62" spans="1:11" hidden="1" x14ac:dyDescent="0.25">
      <c r="A62" s="41">
        <v>14.551136363636401</v>
      </c>
      <c r="B62" s="42">
        <v>45</v>
      </c>
      <c r="C62" s="44" t="s">
        <v>181</v>
      </c>
      <c r="D62" s="171" t="s">
        <v>182</v>
      </c>
      <c r="E62" s="45" t="s">
        <v>17</v>
      </c>
      <c r="F62" s="45" t="s">
        <v>66</v>
      </c>
      <c r="G62" s="41">
        <v>1979</v>
      </c>
      <c r="H62" s="171" t="s">
        <v>183</v>
      </c>
      <c r="I62" s="42" t="str">
        <f t="shared" si="0"/>
        <v>G</v>
      </c>
      <c r="J62" s="42">
        <f>COUNTIF(I$6:I62,I62)</f>
        <v>12</v>
      </c>
      <c r="K62" s="48">
        <v>3.8124999999999999E-2</v>
      </c>
    </row>
    <row r="63" spans="1:11" hidden="1" x14ac:dyDescent="0.25">
      <c r="A63" s="41">
        <v>13.477272727272799</v>
      </c>
      <c r="B63" s="42">
        <v>153</v>
      </c>
      <c r="C63" s="44" t="s">
        <v>185</v>
      </c>
      <c r="D63" s="171" t="s">
        <v>117</v>
      </c>
      <c r="E63" s="45" t="s">
        <v>17</v>
      </c>
      <c r="F63" s="45" t="s">
        <v>18</v>
      </c>
      <c r="G63" s="41">
        <v>1949</v>
      </c>
      <c r="H63" s="171" t="s">
        <v>186</v>
      </c>
      <c r="I63" s="42" t="str">
        <f t="shared" si="0"/>
        <v>E</v>
      </c>
      <c r="J63" s="42">
        <f>COUNTIF(I$6:I63,I63)</f>
        <v>3</v>
      </c>
      <c r="K63" s="48">
        <v>3.8356481481481484E-2</v>
      </c>
    </row>
    <row r="64" spans="1:11" hidden="1" x14ac:dyDescent="0.25">
      <c r="A64" s="41">
        <v>12.403409090909101</v>
      </c>
      <c r="B64" s="42">
        <v>114</v>
      </c>
      <c r="C64" s="44" t="s">
        <v>67</v>
      </c>
      <c r="D64" s="171" t="s">
        <v>68</v>
      </c>
      <c r="E64" s="45" t="s">
        <v>17</v>
      </c>
      <c r="F64" s="45" t="s">
        <v>18</v>
      </c>
      <c r="G64" s="41">
        <v>1985</v>
      </c>
      <c r="H64" s="171" t="s">
        <v>69</v>
      </c>
      <c r="I64" s="42" t="str">
        <f t="shared" si="0"/>
        <v>A</v>
      </c>
      <c r="J64" s="42">
        <f>COUNTIF(I$6:I64,I64)</f>
        <v>12</v>
      </c>
      <c r="K64" s="48">
        <v>3.1655092592592596E-2</v>
      </c>
    </row>
    <row r="65" spans="1:11" hidden="1" x14ac:dyDescent="0.25">
      <c r="A65" s="41">
        <v>11.329545454545499</v>
      </c>
      <c r="B65" s="42">
        <v>36</v>
      </c>
      <c r="C65" s="44" t="s">
        <v>143</v>
      </c>
      <c r="D65" s="171" t="s">
        <v>196</v>
      </c>
      <c r="E65" s="45" t="s">
        <v>17</v>
      </c>
      <c r="F65" s="45" t="s">
        <v>66</v>
      </c>
      <c r="G65" s="41">
        <v>1977</v>
      </c>
      <c r="H65" s="171" t="s">
        <v>275</v>
      </c>
      <c r="I65" s="42" t="str">
        <f t="shared" si="0"/>
        <v>G</v>
      </c>
      <c r="J65" s="42">
        <f>COUNTIF(I$6:I65,I65)</f>
        <v>13</v>
      </c>
      <c r="K65" s="48">
        <v>5.2824074074074079E-2</v>
      </c>
    </row>
    <row r="66" spans="1:11" hidden="1" x14ac:dyDescent="0.25">
      <c r="A66" s="41">
        <v>10.2556818181819</v>
      </c>
      <c r="B66" s="42">
        <v>52</v>
      </c>
      <c r="C66" s="44" t="s">
        <v>46</v>
      </c>
      <c r="D66" s="44" t="s">
        <v>47</v>
      </c>
      <c r="E66" s="42" t="s">
        <v>17</v>
      </c>
      <c r="F66" s="42" t="s">
        <v>18</v>
      </c>
      <c r="G66" s="42">
        <v>1985</v>
      </c>
      <c r="H66" s="44" t="s">
        <v>48</v>
      </c>
      <c r="I66" s="42" t="str">
        <f t="shared" si="0"/>
        <v>A</v>
      </c>
      <c r="J66" s="42">
        <f>COUNTIF(I$6:I66,I66)</f>
        <v>13</v>
      </c>
      <c r="K66" s="48">
        <v>3.0567129629629628E-2</v>
      </c>
    </row>
    <row r="67" spans="1:11" hidden="1" x14ac:dyDescent="0.25">
      <c r="A67" s="41">
        <v>9.1818181818181603</v>
      </c>
      <c r="B67" s="42">
        <v>66</v>
      </c>
      <c r="C67" s="44" t="s">
        <v>119</v>
      </c>
      <c r="D67" s="171" t="s">
        <v>120</v>
      </c>
      <c r="E67" s="45" t="s">
        <v>17</v>
      </c>
      <c r="F67" s="45" t="s">
        <v>18</v>
      </c>
      <c r="G67" s="41">
        <v>1969</v>
      </c>
      <c r="H67" s="171" t="s">
        <v>121</v>
      </c>
      <c r="I67" s="42" t="str">
        <f t="shared" si="0"/>
        <v>C</v>
      </c>
      <c r="J67" s="42">
        <f>COUNTIF(I$6:I67,I67)</f>
        <v>10</v>
      </c>
      <c r="K67" s="48">
        <v>3.4571759259259253E-2</v>
      </c>
    </row>
    <row r="68" spans="1:11" hidden="1" x14ac:dyDescent="0.25">
      <c r="A68" s="41">
        <v>8.1079545454545592</v>
      </c>
      <c r="B68" s="42">
        <v>65</v>
      </c>
      <c r="C68" s="44" t="s">
        <v>233</v>
      </c>
      <c r="D68" s="171" t="s">
        <v>45</v>
      </c>
      <c r="E68" s="45" t="s">
        <v>17</v>
      </c>
      <c r="F68" s="45" t="s">
        <v>18</v>
      </c>
      <c r="G68" s="41">
        <v>1994</v>
      </c>
      <c r="H68" s="171" t="s">
        <v>121</v>
      </c>
      <c r="I68" s="42" t="str">
        <f t="shared" si="0"/>
        <v>A</v>
      </c>
      <c r="J68" s="42">
        <f>COUNTIF(I$6:I68,I68)</f>
        <v>14</v>
      </c>
      <c r="K68" s="48">
        <v>4.3900462962962961E-2</v>
      </c>
    </row>
    <row r="69" spans="1:11" hidden="1" x14ac:dyDescent="0.25">
      <c r="A69" s="41">
        <v>7.0340909090908603</v>
      </c>
      <c r="B69" s="42">
        <v>70</v>
      </c>
      <c r="C69" s="44" t="s">
        <v>119</v>
      </c>
      <c r="D69" s="171" t="s">
        <v>254</v>
      </c>
      <c r="E69" s="45" t="s">
        <v>17</v>
      </c>
      <c r="F69" s="45" t="s">
        <v>18</v>
      </c>
      <c r="G69" s="41">
        <v>1965</v>
      </c>
      <c r="H69" s="171" t="s">
        <v>121</v>
      </c>
      <c r="I69" s="42" t="str">
        <f t="shared" si="0"/>
        <v>C</v>
      </c>
      <c r="J69" s="42">
        <f>COUNTIF(I$6:I69,I69)</f>
        <v>11</v>
      </c>
      <c r="K69" s="48">
        <v>4.6631944444444441E-2</v>
      </c>
    </row>
    <row r="70" spans="1:11" hidden="1" x14ac:dyDescent="0.25">
      <c r="A70" s="41">
        <v>5.9602272727272698</v>
      </c>
      <c r="B70" s="42">
        <v>117</v>
      </c>
      <c r="C70" s="44" t="s">
        <v>70</v>
      </c>
      <c r="D70" s="171" t="s">
        <v>71</v>
      </c>
      <c r="E70" s="45" t="s">
        <v>17</v>
      </c>
      <c r="F70" s="45" t="s">
        <v>18</v>
      </c>
      <c r="G70" s="41">
        <v>2000</v>
      </c>
      <c r="H70" s="171" t="s">
        <v>72</v>
      </c>
      <c r="I70" s="42" t="str">
        <f t="shared" ref="I70:I133" si="1">IF($F70="m",IF($G$1-$G70&gt;19,IF($G$1-$G70&lt;40,"A",IF($G$1-$G70&gt;49,IF($G$1-$G70&gt;59,IF($G$1-$G70&gt;69,"E","D"),"C"),"B")),"JM"),IF($G$1-$G70&gt;19,IF($G$1-$G70&lt;35,"F",IF($G$1-$G70&lt;50,"G","H")),"JŽ"))</f>
        <v>A</v>
      </c>
      <c r="J70" s="42">
        <f>COUNTIF(I$6:I70,I70)</f>
        <v>15</v>
      </c>
      <c r="K70" s="48">
        <v>3.1828703703703706E-2</v>
      </c>
    </row>
    <row r="71" spans="1:11" hidden="1" x14ac:dyDescent="0.25">
      <c r="A71" s="41">
        <v>4.88636363636365</v>
      </c>
      <c r="B71" s="53">
        <v>5</v>
      </c>
      <c r="C71" s="44" t="s">
        <v>88</v>
      </c>
      <c r="D71" s="171" t="s">
        <v>36</v>
      </c>
      <c r="E71" s="45" t="s">
        <v>17</v>
      </c>
      <c r="F71" s="45" t="s">
        <v>18</v>
      </c>
      <c r="G71" s="41">
        <v>1982</v>
      </c>
      <c r="H71" s="171" t="s">
        <v>72</v>
      </c>
      <c r="I71" s="42" t="str">
        <f t="shared" si="1"/>
        <v>A</v>
      </c>
      <c r="J71" s="42">
        <f>COUNTIF(I$6:I71,I71)</f>
        <v>16</v>
      </c>
      <c r="K71" s="48">
        <v>3.2824074074074075E-2</v>
      </c>
    </row>
    <row r="72" spans="1:11" hidden="1" x14ac:dyDescent="0.25">
      <c r="A72" s="41">
        <v>3.81249999999996</v>
      </c>
      <c r="B72" s="42">
        <v>130</v>
      </c>
      <c r="C72" s="44" t="s">
        <v>154</v>
      </c>
      <c r="D72" s="171" t="s">
        <v>111</v>
      </c>
      <c r="E72" s="45" t="s">
        <v>17</v>
      </c>
      <c r="F72" s="45" t="s">
        <v>18</v>
      </c>
      <c r="G72" s="41">
        <v>1985</v>
      </c>
      <c r="H72" s="171" t="s">
        <v>72</v>
      </c>
      <c r="I72" s="42" t="str">
        <f t="shared" si="1"/>
        <v>A</v>
      </c>
      <c r="J72" s="42">
        <f>COUNTIF(I$6:I72,I72)</f>
        <v>17</v>
      </c>
      <c r="K72" s="48">
        <v>3.6747685185185182E-2</v>
      </c>
    </row>
    <row r="73" spans="1:11" hidden="1" x14ac:dyDescent="0.25">
      <c r="A73" s="41">
        <v>2.7386363636363602</v>
      </c>
      <c r="B73" s="42">
        <v>51</v>
      </c>
      <c r="C73" s="44" t="s">
        <v>158</v>
      </c>
      <c r="D73" s="171" t="s">
        <v>39</v>
      </c>
      <c r="E73" s="45" t="s">
        <v>17</v>
      </c>
      <c r="F73" s="45" t="s">
        <v>18</v>
      </c>
      <c r="G73" s="41">
        <v>1977</v>
      </c>
      <c r="H73" s="171" t="s">
        <v>72</v>
      </c>
      <c r="I73" s="42" t="str">
        <f t="shared" si="1"/>
        <v>B</v>
      </c>
      <c r="J73" s="42">
        <f>COUNTIF(I$6:I73,I73)</f>
        <v>10</v>
      </c>
      <c r="K73" s="48">
        <v>3.6886574074074079E-2</v>
      </c>
    </row>
    <row r="74" spans="1:11" hidden="1" x14ac:dyDescent="0.25">
      <c r="A74" s="41">
        <v>1.6647727272727599</v>
      </c>
      <c r="B74" s="42">
        <v>123</v>
      </c>
      <c r="C74" s="44" t="s">
        <v>168</v>
      </c>
      <c r="D74" s="171" t="s">
        <v>68</v>
      </c>
      <c r="E74" s="45" t="s">
        <v>17</v>
      </c>
      <c r="F74" s="45" t="s">
        <v>18</v>
      </c>
      <c r="G74" s="41">
        <v>1970</v>
      </c>
      <c r="H74" s="171" t="s">
        <v>72</v>
      </c>
      <c r="I74" s="42" t="str">
        <f t="shared" si="1"/>
        <v>C</v>
      </c>
      <c r="J74" s="42">
        <f>COUNTIF(I$6:I74,I74)</f>
        <v>12</v>
      </c>
      <c r="K74" s="48">
        <v>3.7615740740740741E-2</v>
      </c>
    </row>
    <row r="75" spans="1:11" hidden="1" x14ac:dyDescent="0.25">
      <c r="A75" s="41">
        <v>0.59090909090906496</v>
      </c>
      <c r="B75" s="42">
        <v>122</v>
      </c>
      <c r="C75" s="44" t="s">
        <v>168</v>
      </c>
      <c r="D75" s="171" t="s">
        <v>194</v>
      </c>
      <c r="E75" s="45" t="s">
        <v>17</v>
      </c>
      <c r="F75" s="45" t="s">
        <v>18</v>
      </c>
      <c r="G75" s="41">
        <v>1993</v>
      </c>
      <c r="H75" s="171" t="s">
        <v>72</v>
      </c>
      <c r="I75" s="42" t="str">
        <f t="shared" si="1"/>
        <v>A</v>
      </c>
      <c r="J75" s="42">
        <f>COUNTIF(I$6:I75,I75)</f>
        <v>18</v>
      </c>
      <c r="K75" s="48">
        <v>4.0312499999999994E-2</v>
      </c>
    </row>
    <row r="76" spans="1:11" hidden="1" x14ac:dyDescent="0.25">
      <c r="A76" s="41">
        <v>-0.48295454545454702</v>
      </c>
      <c r="B76" s="42">
        <v>89</v>
      </c>
      <c r="C76" s="44" t="s">
        <v>262</v>
      </c>
      <c r="D76" s="171" t="s">
        <v>263</v>
      </c>
      <c r="E76" s="45" t="s">
        <v>17</v>
      </c>
      <c r="F76" s="45" t="s">
        <v>18</v>
      </c>
      <c r="G76" s="41">
        <v>1943</v>
      </c>
      <c r="H76" s="171" t="s">
        <v>72</v>
      </c>
      <c r="I76" s="42" t="str">
        <f t="shared" si="1"/>
        <v>E</v>
      </c>
      <c r="J76" s="42">
        <f>COUNTIF(I$6:I76,I76)</f>
        <v>4</v>
      </c>
      <c r="K76" s="48">
        <v>4.8449074074074082E-2</v>
      </c>
    </row>
    <row r="77" spans="1:11" hidden="1" x14ac:dyDescent="0.25">
      <c r="A77" s="41">
        <v>-1.5568181818181399</v>
      </c>
      <c r="B77" s="42">
        <v>159</v>
      </c>
      <c r="C77" s="44" t="s">
        <v>38</v>
      </c>
      <c r="D77" s="171" t="s">
        <v>39</v>
      </c>
      <c r="E77" s="45" t="s">
        <v>17</v>
      </c>
      <c r="F77" s="45" t="s">
        <v>18</v>
      </c>
      <c r="G77" s="41">
        <v>1989</v>
      </c>
      <c r="H77" s="171" t="s">
        <v>40</v>
      </c>
      <c r="I77" s="42" t="str">
        <f t="shared" si="1"/>
        <v>A</v>
      </c>
      <c r="J77" s="42">
        <f>COUNTIF(I$6:I77,I77)</f>
        <v>19</v>
      </c>
      <c r="K77" s="48">
        <v>3.0023148148148149E-2</v>
      </c>
    </row>
    <row r="78" spans="1:11" hidden="1" x14ac:dyDescent="0.25">
      <c r="A78" s="41">
        <v>-2.6306818181818401</v>
      </c>
      <c r="B78" s="42">
        <v>26</v>
      </c>
      <c r="C78" s="50" t="s">
        <v>44</v>
      </c>
      <c r="D78" s="180" t="s">
        <v>45</v>
      </c>
      <c r="E78" s="45" t="s">
        <v>17</v>
      </c>
      <c r="F78" s="45" t="s">
        <v>18</v>
      </c>
      <c r="G78" s="51">
        <v>1985</v>
      </c>
      <c r="H78" s="181" t="s">
        <v>40</v>
      </c>
      <c r="I78" s="42" t="str">
        <f t="shared" si="1"/>
        <v>A</v>
      </c>
      <c r="J78" s="42">
        <f>COUNTIF(I$6:I78,I78)</f>
        <v>20</v>
      </c>
      <c r="K78" s="48">
        <v>3.0428240740740742E-2</v>
      </c>
    </row>
    <row r="79" spans="1:11" hidden="1" x14ac:dyDescent="0.25">
      <c r="A79" s="41">
        <v>-3.7045454545454399</v>
      </c>
      <c r="B79" s="42">
        <v>148</v>
      </c>
      <c r="C79" s="44" t="s">
        <v>59</v>
      </c>
      <c r="D79" s="171" t="s">
        <v>60</v>
      </c>
      <c r="E79" s="45" t="s">
        <v>17</v>
      </c>
      <c r="F79" s="45" t="s">
        <v>18</v>
      </c>
      <c r="G79" s="41">
        <v>1984</v>
      </c>
      <c r="H79" s="171" t="s">
        <v>40</v>
      </c>
      <c r="I79" s="42" t="str">
        <f t="shared" si="1"/>
        <v>A</v>
      </c>
      <c r="J79" s="42">
        <f>COUNTIF(I$6:I79,I79)</f>
        <v>21</v>
      </c>
      <c r="K79" s="48">
        <v>3.1018518518518515E-2</v>
      </c>
    </row>
    <row r="80" spans="1:11" hidden="1" x14ac:dyDescent="0.25">
      <c r="A80" s="41">
        <v>-4.7784090909090402</v>
      </c>
      <c r="B80" s="42">
        <v>142</v>
      </c>
      <c r="C80" s="44" t="s">
        <v>80</v>
      </c>
      <c r="D80" s="171" t="s">
        <v>81</v>
      </c>
      <c r="E80" s="45" t="s">
        <v>17</v>
      </c>
      <c r="F80" s="45" t="s">
        <v>18</v>
      </c>
      <c r="G80" s="41">
        <v>1965</v>
      </c>
      <c r="H80" s="171" t="s">
        <v>40</v>
      </c>
      <c r="I80" s="42" t="str">
        <f t="shared" si="1"/>
        <v>C</v>
      </c>
      <c r="J80" s="42">
        <f>COUNTIF(I$6:I80,I80)</f>
        <v>13</v>
      </c>
      <c r="K80" s="48">
        <v>3.2395833333333332E-2</v>
      </c>
    </row>
    <row r="81" spans="1:11" hidden="1" x14ac:dyDescent="0.25">
      <c r="A81" s="41">
        <v>-5.8522727272727302</v>
      </c>
      <c r="B81" s="42">
        <v>144</v>
      </c>
      <c r="C81" s="44" t="s">
        <v>92</v>
      </c>
      <c r="D81" s="171" t="s">
        <v>93</v>
      </c>
      <c r="E81" s="45" t="s">
        <v>17</v>
      </c>
      <c r="F81" s="45" t="s">
        <v>18</v>
      </c>
      <c r="G81" s="41">
        <v>1967</v>
      </c>
      <c r="H81" s="171" t="s">
        <v>40</v>
      </c>
      <c r="I81" s="42" t="str">
        <f t="shared" si="1"/>
        <v>C</v>
      </c>
      <c r="J81" s="42">
        <f>COUNTIF(I$6:I81,I81)</f>
        <v>14</v>
      </c>
      <c r="K81" s="48">
        <v>3.2986111111111112E-2</v>
      </c>
    </row>
    <row r="82" spans="1:11" hidden="1" x14ac:dyDescent="0.25">
      <c r="A82" s="41">
        <v>-6.92613636363635</v>
      </c>
      <c r="B82" s="42">
        <v>75</v>
      </c>
      <c r="C82" s="44" t="s">
        <v>134</v>
      </c>
      <c r="D82" s="171" t="s">
        <v>36</v>
      </c>
      <c r="E82" s="45" t="s">
        <v>17</v>
      </c>
      <c r="F82" s="45" t="s">
        <v>18</v>
      </c>
      <c r="G82" s="41">
        <v>1977</v>
      </c>
      <c r="H82" s="171" t="s">
        <v>40</v>
      </c>
      <c r="I82" s="42" t="str">
        <f t="shared" si="1"/>
        <v>B</v>
      </c>
      <c r="J82" s="42">
        <f>COUNTIF(I$6:I82,I82)</f>
        <v>11</v>
      </c>
      <c r="K82" s="48">
        <v>3.560185185185185E-2</v>
      </c>
    </row>
    <row r="83" spans="1:11" hidden="1" x14ac:dyDescent="0.25">
      <c r="A83" s="41">
        <v>-8.0000000000000409</v>
      </c>
      <c r="B83" s="42">
        <v>143</v>
      </c>
      <c r="C83" s="44" t="s">
        <v>92</v>
      </c>
      <c r="D83" s="171" t="s">
        <v>187</v>
      </c>
      <c r="E83" s="45" t="s">
        <v>17</v>
      </c>
      <c r="F83" s="45" t="s">
        <v>18</v>
      </c>
      <c r="G83" s="41">
        <v>1956</v>
      </c>
      <c r="H83" s="171" t="s">
        <v>40</v>
      </c>
      <c r="I83" s="42" t="str">
        <f t="shared" si="1"/>
        <v>D</v>
      </c>
      <c r="J83" s="42">
        <f>COUNTIF(I$6:I83,I83)</f>
        <v>7</v>
      </c>
      <c r="K83" s="48">
        <v>3.847222222222222E-2</v>
      </c>
    </row>
    <row r="84" spans="1:11" hidden="1" x14ac:dyDescent="0.25">
      <c r="A84" s="41">
        <v>-9.0738636363636402</v>
      </c>
      <c r="B84" s="42">
        <v>31</v>
      </c>
      <c r="C84" s="44" t="s">
        <v>230</v>
      </c>
      <c r="D84" s="171" t="s">
        <v>60</v>
      </c>
      <c r="E84" s="45" t="s">
        <v>17</v>
      </c>
      <c r="F84" s="45" t="s">
        <v>18</v>
      </c>
      <c r="G84" s="41">
        <v>1945</v>
      </c>
      <c r="H84" s="171" t="s">
        <v>40</v>
      </c>
      <c r="I84" s="42" t="str">
        <f t="shared" si="1"/>
        <v>E</v>
      </c>
      <c r="J84" s="42">
        <f>COUNTIF(I$6:I84,I84)</f>
        <v>5</v>
      </c>
      <c r="K84" s="48">
        <v>4.296296296296296E-2</v>
      </c>
    </row>
    <row r="85" spans="1:11" hidden="1" x14ac:dyDescent="0.25">
      <c r="A85" s="41">
        <v>-10.147727272727201</v>
      </c>
      <c r="B85" s="42">
        <v>56</v>
      </c>
      <c r="C85" s="44" t="s">
        <v>222</v>
      </c>
      <c r="D85" s="171" t="s">
        <v>223</v>
      </c>
      <c r="E85" s="45" t="s">
        <v>17</v>
      </c>
      <c r="F85" s="45" t="s">
        <v>18</v>
      </c>
      <c r="G85" s="41">
        <v>1954</v>
      </c>
      <c r="H85" s="171" t="s">
        <v>224</v>
      </c>
      <c r="I85" s="42" t="str">
        <f t="shared" si="1"/>
        <v>D</v>
      </c>
      <c r="J85" s="42">
        <f>COUNTIF(I$6:I85,I85)</f>
        <v>8</v>
      </c>
      <c r="K85" s="48">
        <v>4.2581018518518525E-2</v>
      </c>
    </row>
    <row r="86" spans="1:11" hidden="1" x14ac:dyDescent="0.25">
      <c r="A86" s="41">
        <v>-11.221590909090899</v>
      </c>
      <c r="B86" s="42">
        <v>54</v>
      </c>
      <c r="C86" s="44" t="s">
        <v>270</v>
      </c>
      <c r="D86" s="171" t="s">
        <v>93</v>
      </c>
      <c r="E86" s="45" t="s">
        <v>17</v>
      </c>
      <c r="F86" s="45" t="s">
        <v>18</v>
      </c>
      <c r="G86" s="41">
        <v>1982</v>
      </c>
      <c r="H86" s="171" t="s">
        <v>224</v>
      </c>
      <c r="I86" s="42" t="str">
        <f t="shared" si="1"/>
        <v>A</v>
      </c>
      <c r="J86" s="42">
        <f>COUNTIF(I$6:I86,I86)</f>
        <v>22</v>
      </c>
      <c r="K86" s="48">
        <v>5.136574074074074E-2</v>
      </c>
    </row>
    <row r="87" spans="1:11" hidden="1" x14ac:dyDescent="0.25">
      <c r="A87" s="41">
        <v>-12.295454545454501</v>
      </c>
      <c r="B87" s="42">
        <v>30</v>
      </c>
      <c r="C87" s="50" t="s">
        <v>164</v>
      </c>
      <c r="D87" s="180" t="s">
        <v>165</v>
      </c>
      <c r="E87" s="45" t="s">
        <v>17</v>
      </c>
      <c r="F87" s="45" t="s">
        <v>18</v>
      </c>
      <c r="G87" s="51">
        <v>1948</v>
      </c>
      <c r="H87" s="181" t="s">
        <v>166</v>
      </c>
      <c r="I87" s="42" t="str">
        <f t="shared" si="1"/>
        <v>E</v>
      </c>
      <c r="J87" s="42">
        <f>COUNTIF(I$6:I87,I87)</f>
        <v>6</v>
      </c>
      <c r="K87" s="48">
        <v>3.7523148148148146E-2</v>
      </c>
    </row>
    <row r="88" spans="1:11" hidden="1" x14ac:dyDescent="0.25">
      <c r="A88" s="41">
        <v>-13.3693181818181</v>
      </c>
      <c r="B88" s="42">
        <v>29</v>
      </c>
      <c r="C88" s="50" t="s">
        <v>190</v>
      </c>
      <c r="D88" s="180" t="s">
        <v>62</v>
      </c>
      <c r="E88" s="45" t="s">
        <v>17</v>
      </c>
      <c r="F88" s="45" t="s">
        <v>18</v>
      </c>
      <c r="G88" s="51">
        <v>1956</v>
      </c>
      <c r="H88" s="181" t="s">
        <v>166</v>
      </c>
      <c r="I88" s="42" t="str">
        <f t="shared" si="1"/>
        <v>D</v>
      </c>
      <c r="J88" s="42">
        <f>COUNTIF(I$6:I88,I88)</f>
        <v>9</v>
      </c>
      <c r="K88" s="48">
        <v>3.9224537037037037E-2</v>
      </c>
    </row>
    <row r="89" spans="1:11" hidden="1" x14ac:dyDescent="0.25">
      <c r="A89" s="41">
        <v>-14.443181818181801</v>
      </c>
      <c r="B89" s="42">
        <v>27</v>
      </c>
      <c r="C89" s="50" t="s">
        <v>250</v>
      </c>
      <c r="D89" s="180" t="s">
        <v>218</v>
      </c>
      <c r="E89" s="45" t="s">
        <v>17</v>
      </c>
      <c r="F89" s="45" t="s">
        <v>18</v>
      </c>
      <c r="G89" s="51">
        <v>1960</v>
      </c>
      <c r="H89" s="181" t="s">
        <v>166</v>
      </c>
      <c r="I89" s="42" t="str">
        <f t="shared" si="1"/>
        <v>D</v>
      </c>
      <c r="J89" s="42">
        <f>COUNTIF(I$6:I89,I89)</f>
        <v>10</v>
      </c>
      <c r="K89" s="48">
        <v>4.5717592592592594E-2</v>
      </c>
    </row>
    <row r="90" spans="1:11" hidden="1" x14ac:dyDescent="0.25">
      <c r="A90" s="41">
        <v>-15.5170454545454</v>
      </c>
      <c r="B90" s="42">
        <v>28</v>
      </c>
      <c r="C90" s="50" t="s">
        <v>251</v>
      </c>
      <c r="D90" s="180" t="s">
        <v>165</v>
      </c>
      <c r="E90" s="45" t="s">
        <v>17</v>
      </c>
      <c r="F90" s="45" t="s">
        <v>18</v>
      </c>
      <c r="G90" s="51">
        <v>1950</v>
      </c>
      <c r="H90" s="181" t="s">
        <v>166</v>
      </c>
      <c r="I90" s="42" t="str">
        <f t="shared" si="1"/>
        <v>E</v>
      </c>
      <c r="J90" s="42">
        <f>COUNTIF(I$6:I90,I90)</f>
        <v>7</v>
      </c>
      <c r="K90" s="48">
        <v>4.5717592592592594E-2</v>
      </c>
    </row>
    <row r="91" spans="1:11" hidden="1" x14ac:dyDescent="0.25">
      <c r="A91" s="41">
        <v>-16.590909090909001</v>
      </c>
      <c r="B91" s="42">
        <v>136</v>
      </c>
      <c r="C91" s="44" t="s">
        <v>161</v>
      </c>
      <c r="D91" s="171" t="s">
        <v>162</v>
      </c>
      <c r="E91" s="45" t="s">
        <v>17</v>
      </c>
      <c r="F91" s="45" t="s">
        <v>18</v>
      </c>
      <c r="G91" s="51">
        <v>1965</v>
      </c>
      <c r="H91" s="171" t="s">
        <v>163</v>
      </c>
      <c r="I91" s="42" t="str">
        <f t="shared" si="1"/>
        <v>C</v>
      </c>
      <c r="J91" s="42">
        <f>COUNTIF(I$6:I91,I91)</f>
        <v>15</v>
      </c>
      <c r="K91" s="48">
        <v>3.7372685185185189E-2</v>
      </c>
    </row>
    <row r="92" spans="1:11" hidden="1" x14ac:dyDescent="0.25">
      <c r="A92" s="41">
        <v>-17.664772727272702</v>
      </c>
      <c r="B92" s="42">
        <v>97</v>
      </c>
      <c r="C92" s="44" t="s">
        <v>184</v>
      </c>
      <c r="D92" s="171" t="s">
        <v>126</v>
      </c>
      <c r="E92" s="45" t="s">
        <v>17</v>
      </c>
      <c r="F92" s="45" t="s">
        <v>18</v>
      </c>
      <c r="G92" s="41">
        <v>1956</v>
      </c>
      <c r="H92" s="171" t="s">
        <v>163</v>
      </c>
      <c r="I92" s="42" t="str">
        <f t="shared" si="1"/>
        <v>D</v>
      </c>
      <c r="J92" s="42">
        <f>COUNTIF(I$6:I92,I92)</f>
        <v>11</v>
      </c>
      <c r="K92" s="48">
        <v>3.8159722222222227E-2</v>
      </c>
    </row>
    <row r="93" spans="1:11" hidden="1" x14ac:dyDescent="0.25">
      <c r="A93" s="41">
        <v>-18.738636363636299</v>
      </c>
      <c r="B93" s="42">
        <v>134</v>
      </c>
      <c r="C93" s="44" t="s">
        <v>61</v>
      </c>
      <c r="D93" s="171" t="s">
        <v>62</v>
      </c>
      <c r="E93" s="45" t="s">
        <v>17</v>
      </c>
      <c r="F93" s="45" t="s">
        <v>18</v>
      </c>
      <c r="G93" s="41">
        <v>1965</v>
      </c>
      <c r="H93" s="171" t="s">
        <v>63</v>
      </c>
      <c r="I93" s="42" t="str">
        <f t="shared" si="1"/>
        <v>C</v>
      </c>
      <c r="J93" s="42">
        <f>COUNTIF(I$6:I93,I93)</f>
        <v>16</v>
      </c>
      <c r="K93" s="48">
        <v>3.1412037037037037E-2</v>
      </c>
    </row>
    <row r="94" spans="1:11" hidden="1" x14ac:dyDescent="0.25">
      <c r="A94" s="41">
        <v>-19.8125</v>
      </c>
      <c r="B94" s="42">
        <v>85</v>
      </c>
      <c r="C94" s="44" t="s">
        <v>73</v>
      </c>
      <c r="D94" s="171" t="s">
        <v>60</v>
      </c>
      <c r="E94" s="45" t="s">
        <v>17</v>
      </c>
      <c r="F94" s="45" t="s">
        <v>18</v>
      </c>
      <c r="G94" s="41">
        <v>1964</v>
      </c>
      <c r="H94" s="171" t="s">
        <v>74</v>
      </c>
      <c r="I94" s="42" t="str">
        <f t="shared" si="1"/>
        <v>C</v>
      </c>
      <c r="J94" s="42">
        <f>COUNTIF(I$6:I94,I94)</f>
        <v>17</v>
      </c>
      <c r="K94" s="48">
        <v>3.2118055555555559E-2</v>
      </c>
    </row>
    <row r="95" spans="1:11" hidden="1" x14ac:dyDescent="0.25">
      <c r="A95" s="41">
        <v>-20.886363636363601</v>
      </c>
      <c r="B95" s="42">
        <v>69</v>
      </c>
      <c r="C95" s="44" t="s">
        <v>57</v>
      </c>
      <c r="D95" s="171" t="s">
        <v>36</v>
      </c>
      <c r="E95" s="45" t="s">
        <v>17</v>
      </c>
      <c r="F95" s="45" t="s">
        <v>18</v>
      </c>
      <c r="G95" s="41">
        <v>1978</v>
      </c>
      <c r="H95" s="171" t="s">
        <v>58</v>
      </c>
      <c r="I95" s="42" t="str">
        <f t="shared" si="1"/>
        <v>B</v>
      </c>
      <c r="J95" s="42">
        <f>COUNTIF(I$6:I95,I95)</f>
        <v>12</v>
      </c>
      <c r="K95" s="48">
        <v>3.096064814814815E-2</v>
      </c>
    </row>
    <row r="96" spans="1:11" hidden="1" x14ac:dyDescent="0.25">
      <c r="A96" s="41">
        <v>-21.960227272727199</v>
      </c>
      <c r="B96" s="53">
        <v>127</v>
      </c>
      <c r="C96" s="63" t="s">
        <v>243</v>
      </c>
      <c r="D96" s="182" t="s">
        <v>227</v>
      </c>
      <c r="E96" s="64" t="s">
        <v>17</v>
      </c>
      <c r="F96" s="64" t="s">
        <v>66</v>
      </c>
      <c r="G96" s="65">
        <v>2000</v>
      </c>
      <c r="H96" s="182" t="s">
        <v>244</v>
      </c>
      <c r="I96" s="53" t="str">
        <f t="shared" si="1"/>
        <v>F</v>
      </c>
      <c r="J96" s="53">
        <f>COUNTIF(I$6:I96,I96)</f>
        <v>6</v>
      </c>
      <c r="K96" s="66">
        <v>4.5138888888888888E-2</v>
      </c>
    </row>
    <row r="97" spans="1:11" hidden="1" x14ac:dyDescent="0.25">
      <c r="A97" s="41">
        <v>-23.034090909090899</v>
      </c>
      <c r="B97" s="42">
        <v>64</v>
      </c>
      <c r="C97" s="44" t="s">
        <v>252</v>
      </c>
      <c r="D97" s="171" t="s">
        <v>36</v>
      </c>
      <c r="E97" s="45" t="s">
        <v>17</v>
      </c>
      <c r="F97" s="45" t="s">
        <v>18</v>
      </c>
      <c r="G97" s="41">
        <v>1982</v>
      </c>
      <c r="H97" s="171" t="s">
        <v>253</v>
      </c>
      <c r="I97" s="42" t="str">
        <f t="shared" si="1"/>
        <v>A</v>
      </c>
      <c r="J97" s="42">
        <f>COUNTIF(I$6:I97,I97)</f>
        <v>23</v>
      </c>
      <c r="K97" s="48">
        <v>4.5995370370370374E-2</v>
      </c>
    </row>
    <row r="98" spans="1:11" hidden="1" x14ac:dyDescent="0.25">
      <c r="A98" s="41">
        <v>-24.107954545454501</v>
      </c>
      <c r="B98" s="42">
        <v>47</v>
      </c>
      <c r="C98" s="44" t="s">
        <v>24</v>
      </c>
      <c r="D98" s="171" t="s">
        <v>25</v>
      </c>
      <c r="E98" s="45" t="s">
        <v>17</v>
      </c>
      <c r="F98" s="45" t="s">
        <v>18</v>
      </c>
      <c r="G98" s="41">
        <v>1992</v>
      </c>
      <c r="H98" s="171" t="s">
        <v>26</v>
      </c>
      <c r="I98" s="42" t="str">
        <f t="shared" si="1"/>
        <v>A</v>
      </c>
      <c r="J98" s="42">
        <f>COUNTIF(I$6:I98,I98)</f>
        <v>24</v>
      </c>
      <c r="K98" s="48">
        <v>2.6631944444444444E-2</v>
      </c>
    </row>
    <row r="99" spans="1:11" hidden="1" x14ac:dyDescent="0.25">
      <c r="A99" s="41">
        <v>-25.181818181818102</v>
      </c>
      <c r="B99" s="42">
        <v>137</v>
      </c>
      <c r="C99" s="44" t="s">
        <v>55</v>
      </c>
      <c r="D99" s="171" t="s">
        <v>56</v>
      </c>
      <c r="E99" s="45" t="s">
        <v>17</v>
      </c>
      <c r="F99" s="45" t="s">
        <v>18</v>
      </c>
      <c r="G99" s="41">
        <v>1998</v>
      </c>
      <c r="H99" s="171" t="s">
        <v>26</v>
      </c>
      <c r="I99" s="42" t="str">
        <f t="shared" si="1"/>
        <v>A</v>
      </c>
      <c r="J99" s="42">
        <f>COUNTIF(I$6:I99,I99)</f>
        <v>25</v>
      </c>
      <c r="K99" s="48">
        <v>3.0937499999999996E-2</v>
      </c>
    </row>
    <row r="100" spans="1:11" hidden="1" x14ac:dyDescent="0.25">
      <c r="A100" s="41">
        <v>-26.255681818181799</v>
      </c>
      <c r="B100" s="42">
        <v>119</v>
      </c>
      <c r="C100" s="44" t="s">
        <v>64</v>
      </c>
      <c r="D100" s="171" t="s">
        <v>65</v>
      </c>
      <c r="E100" s="45" t="s">
        <v>17</v>
      </c>
      <c r="F100" s="45" t="s">
        <v>66</v>
      </c>
      <c r="G100" s="41">
        <v>1992</v>
      </c>
      <c r="H100" s="171" t="s">
        <v>26</v>
      </c>
      <c r="I100" s="42" t="str">
        <f t="shared" si="1"/>
        <v>F</v>
      </c>
      <c r="J100" s="42">
        <f>COUNTIF(I$6:I100,I100)</f>
        <v>7</v>
      </c>
      <c r="K100" s="48">
        <v>3.142361111111111E-2</v>
      </c>
    </row>
    <row r="101" spans="1:11" hidden="1" x14ac:dyDescent="0.25">
      <c r="A101" s="41">
        <v>-27.329545454545599</v>
      </c>
      <c r="B101" s="42">
        <v>126</v>
      </c>
      <c r="C101" s="44" t="s">
        <v>91</v>
      </c>
      <c r="D101" s="171" t="s">
        <v>68</v>
      </c>
      <c r="E101" s="45" t="s">
        <v>17</v>
      </c>
      <c r="F101" s="45" t="s">
        <v>18</v>
      </c>
      <c r="G101" s="41">
        <v>1967</v>
      </c>
      <c r="H101" s="171" t="s">
        <v>26</v>
      </c>
      <c r="I101" s="42" t="str">
        <f t="shared" si="1"/>
        <v>C</v>
      </c>
      <c r="J101" s="42">
        <f>COUNTIF(I$6:I101,I101)</f>
        <v>18</v>
      </c>
      <c r="K101" s="48">
        <v>3.2962962962962965E-2</v>
      </c>
    </row>
    <row r="102" spans="1:11" hidden="1" x14ac:dyDescent="0.25">
      <c r="A102" s="41">
        <v>-28.4034090909086</v>
      </c>
      <c r="B102" s="42">
        <v>73</v>
      </c>
      <c r="C102" s="44" t="s">
        <v>113</v>
      </c>
      <c r="D102" s="171" t="s">
        <v>114</v>
      </c>
      <c r="E102" s="45" t="s">
        <v>17</v>
      </c>
      <c r="F102" s="45" t="s">
        <v>66</v>
      </c>
      <c r="G102" s="41">
        <v>1977</v>
      </c>
      <c r="H102" s="171" t="s">
        <v>26</v>
      </c>
      <c r="I102" s="42" t="str">
        <f t="shared" si="1"/>
        <v>G</v>
      </c>
      <c r="J102" s="42">
        <f>COUNTIF(I$6:I102,I102)</f>
        <v>14</v>
      </c>
      <c r="K102" s="48">
        <v>3.4212962962962966E-2</v>
      </c>
    </row>
    <row r="103" spans="1:11" hidden="1" x14ac:dyDescent="0.25">
      <c r="A103" s="41">
        <v>-29.477272727272599</v>
      </c>
      <c r="B103" s="42">
        <v>103</v>
      </c>
      <c r="C103" s="44" t="s">
        <v>130</v>
      </c>
      <c r="D103" s="171" t="s">
        <v>39</v>
      </c>
      <c r="E103" s="45" t="s">
        <v>17</v>
      </c>
      <c r="F103" s="45" t="s">
        <v>18</v>
      </c>
      <c r="G103" s="41">
        <v>1979</v>
      </c>
      <c r="H103" s="171" t="s">
        <v>26</v>
      </c>
      <c r="I103" s="42" t="str">
        <f t="shared" si="1"/>
        <v>B</v>
      </c>
      <c r="J103" s="42">
        <f>COUNTIF(I$6:I103,I103)</f>
        <v>13</v>
      </c>
      <c r="K103" s="48">
        <v>3.5266203703703702E-2</v>
      </c>
    </row>
    <row r="104" spans="1:11" hidden="1" x14ac:dyDescent="0.25">
      <c r="A104" s="41">
        <v>-30.551136363636601</v>
      </c>
      <c r="B104" s="42">
        <v>105</v>
      </c>
      <c r="C104" s="44" t="s">
        <v>137</v>
      </c>
      <c r="D104" s="171" t="s">
        <v>108</v>
      </c>
      <c r="E104" s="45" t="s">
        <v>17</v>
      </c>
      <c r="F104" s="45" t="s">
        <v>18</v>
      </c>
      <c r="G104" s="41">
        <v>1988</v>
      </c>
      <c r="H104" s="171" t="s">
        <v>26</v>
      </c>
      <c r="I104" s="42" t="str">
        <f t="shared" si="1"/>
        <v>A</v>
      </c>
      <c r="J104" s="42">
        <f>COUNTIF(I$6:I104,I104)</f>
        <v>26</v>
      </c>
      <c r="K104" s="48">
        <v>3.5729166666666666E-2</v>
      </c>
    </row>
    <row r="105" spans="1:11" hidden="1" x14ac:dyDescent="0.25">
      <c r="A105" s="41">
        <v>-31.624999999999599</v>
      </c>
      <c r="B105" s="42">
        <v>152</v>
      </c>
      <c r="C105" s="44" t="s">
        <v>156</v>
      </c>
      <c r="D105" s="171" t="s">
        <v>157</v>
      </c>
      <c r="E105" s="45" t="s">
        <v>17</v>
      </c>
      <c r="F105" s="45" t="s">
        <v>18</v>
      </c>
      <c r="G105" s="41">
        <v>1982</v>
      </c>
      <c r="H105" s="171" t="s">
        <v>26</v>
      </c>
      <c r="I105" s="42" t="str">
        <f t="shared" si="1"/>
        <v>A</v>
      </c>
      <c r="J105" s="42">
        <f>COUNTIF(I$6:I105,I105)</f>
        <v>27</v>
      </c>
      <c r="K105" s="48">
        <v>3.6863425925925931E-2</v>
      </c>
    </row>
    <row r="106" spans="1:11" hidden="1" x14ac:dyDescent="0.25">
      <c r="A106" s="41">
        <v>-32.698863636363598</v>
      </c>
      <c r="B106" s="42">
        <v>93</v>
      </c>
      <c r="C106" s="44" t="s">
        <v>191</v>
      </c>
      <c r="D106" s="171" t="s">
        <v>192</v>
      </c>
      <c r="E106" s="45" t="s">
        <v>17</v>
      </c>
      <c r="F106" s="45" t="s">
        <v>66</v>
      </c>
      <c r="G106" s="41">
        <v>1976</v>
      </c>
      <c r="H106" s="171" t="s">
        <v>26</v>
      </c>
      <c r="I106" s="42" t="str">
        <f t="shared" si="1"/>
        <v>G</v>
      </c>
      <c r="J106" s="42">
        <f>COUNTIF(I$6:I106,I106)</f>
        <v>15</v>
      </c>
      <c r="K106" s="48">
        <v>3.9722222222222221E-2</v>
      </c>
    </row>
    <row r="107" spans="1:11" hidden="1" x14ac:dyDescent="0.25">
      <c r="A107" s="41">
        <v>-33.7727272727276</v>
      </c>
      <c r="B107" s="42">
        <v>71</v>
      </c>
      <c r="C107" s="44" t="s">
        <v>219</v>
      </c>
      <c r="D107" s="171" t="s">
        <v>152</v>
      </c>
      <c r="E107" s="45" t="s">
        <v>17</v>
      </c>
      <c r="F107" s="45" t="s">
        <v>18</v>
      </c>
      <c r="G107" s="41">
        <v>1964</v>
      </c>
      <c r="H107" s="171" t="s">
        <v>26</v>
      </c>
      <c r="I107" s="42" t="str">
        <f t="shared" si="1"/>
        <v>C</v>
      </c>
      <c r="J107" s="42">
        <f>COUNTIF(I$6:I107,I107)</f>
        <v>19</v>
      </c>
      <c r="K107" s="48">
        <v>4.2361111111111106E-2</v>
      </c>
    </row>
    <row r="108" spans="1:11" hidden="1" x14ac:dyDescent="0.25">
      <c r="A108" s="41">
        <v>-34.846590909090601</v>
      </c>
      <c r="B108" s="42">
        <v>72</v>
      </c>
      <c r="C108" s="44" t="s">
        <v>220</v>
      </c>
      <c r="D108" s="171" t="s">
        <v>221</v>
      </c>
      <c r="E108" s="45" t="s">
        <v>17</v>
      </c>
      <c r="F108" s="45" t="s">
        <v>66</v>
      </c>
      <c r="G108" s="41">
        <v>1964</v>
      </c>
      <c r="H108" s="171" t="s">
        <v>26</v>
      </c>
      <c r="I108" s="42" t="str">
        <f t="shared" si="1"/>
        <v>H</v>
      </c>
      <c r="J108" s="42">
        <f>COUNTIF(I$6:I108,I108)</f>
        <v>4</v>
      </c>
      <c r="K108" s="48">
        <v>4.2361111111111106E-2</v>
      </c>
    </row>
    <row r="109" spans="1:11" hidden="1" x14ac:dyDescent="0.25">
      <c r="A109" s="41">
        <v>-35.920454545454596</v>
      </c>
      <c r="B109" s="42">
        <v>96</v>
      </c>
      <c r="C109" s="44" t="s">
        <v>184</v>
      </c>
      <c r="D109" s="171" t="s">
        <v>36</v>
      </c>
      <c r="E109" s="45" t="s">
        <v>17</v>
      </c>
      <c r="F109" s="45" t="s">
        <v>18</v>
      </c>
      <c r="G109" s="41">
        <v>1958</v>
      </c>
      <c r="H109" s="171" t="s">
        <v>26</v>
      </c>
      <c r="I109" s="42" t="str">
        <f t="shared" si="1"/>
        <v>D</v>
      </c>
      <c r="J109" s="42">
        <f>COUNTIF(I$6:I109,I109)</f>
        <v>12</v>
      </c>
      <c r="K109" s="48">
        <v>4.297453703703704E-2</v>
      </c>
    </row>
    <row r="110" spans="1:11" hidden="1" x14ac:dyDescent="0.25">
      <c r="A110" s="41">
        <v>-36.994318181818599</v>
      </c>
      <c r="B110" s="42">
        <v>155</v>
      </c>
      <c r="C110" s="44" t="s">
        <v>232</v>
      </c>
      <c r="D110" s="171" t="s">
        <v>126</v>
      </c>
      <c r="E110" s="45" t="s">
        <v>17</v>
      </c>
      <c r="F110" s="45" t="s">
        <v>18</v>
      </c>
      <c r="G110" s="41">
        <v>1984</v>
      </c>
      <c r="H110" s="171" t="s">
        <v>26</v>
      </c>
      <c r="I110" s="42" t="str">
        <f t="shared" si="1"/>
        <v>A</v>
      </c>
      <c r="J110" s="42">
        <f>COUNTIF(I$6:I110,I110)</f>
        <v>28</v>
      </c>
      <c r="K110" s="48">
        <v>4.3773148148148144E-2</v>
      </c>
    </row>
    <row r="111" spans="1:11" hidden="1" x14ac:dyDescent="0.25">
      <c r="A111" s="41">
        <v>-38.0681818181816</v>
      </c>
      <c r="B111" s="42">
        <v>139</v>
      </c>
      <c r="C111" s="44" t="s">
        <v>234</v>
      </c>
      <c r="D111" s="171" t="s">
        <v>114</v>
      </c>
      <c r="E111" s="45" t="s">
        <v>17</v>
      </c>
      <c r="F111" s="45" t="s">
        <v>66</v>
      </c>
      <c r="G111" s="41">
        <v>1976</v>
      </c>
      <c r="H111" s="171" t="s">
        <v>26</v>
      </c>
      <c r="I111" s="42" t="str">
        <f t="shared" si="1"/>
        <v>G</v>
      </c>
      <c r="J111" s="42">
        <f>COUNTIF(I$6:I111,I111)</f>
        <v>16</v>
      </c>
      <c r="K111" s="48">
        <v>4.3958333333333328E-2</v>
      </c>
    </row>
    <row r="112" spans="1:11" hidden="1" x14ac:dyDescent="0.25">
      <c r="A112" s="41">
        <v>-39.142045454545602</v>
      </c>
      <c r="B112" s="42">
        <v>113</v>
      </c>
      <c r="C112" s="44" t="s">
        <v>273</v>
      </c>
      <c r="D112" s="171" t="s">
        <v>274</v>
      </c>
      <c r="E112" s="45" t="s">
        <v>17</v>
      </c>
      <c r="F112" s="45" t="s">
        <v>66</v>
      </c>
      <c r="G112" s="41">
        <v>1985</v>
      </c>
      <c r="H112" s="171" t="s">
        <v>26</v>
      </c>
      <c r="I112" s="42" t="str">
        <f t="shared" si="1"/>
        <v>G</v>
      </c>
      <c r="J112" s="42">
        <f>COUNTIF(I$6:I112,I112)</f>
        <v>17</v>
      </c>
      <c r="K112" s="48">
        <v>5.2534722222222219E-2</v>
      </c>
    </row>
    <row r="113" spans="1:11" hidden="1" x14ac:dyDescent="0.25">
      <c r="A113" s="41">
        <v>-40.215909090908603</v>
      </c>
      <c r="B113" s="53">
        <v>59</v>
      </c>
      <c r="C113" s="44" t="s">
        <v>200</v>
      </c>
      <c r="D113" s="171" t="s">
        <v>76</v>
      </c>
      <c r="E113" s="45" t="s">
        <v>17</v>
      </c>
      <c r="F113" s="45" t="s">
        <v>66</v>
      </c>
      <c r="G113" s="41">
        <v>1989</v>
      </c>
      <c r="H113" s="171" t="s">
        <v>199</v>
      </c>
      <c r="I113" s="42" t="str">
        <f t="shared" si="1"/>
        <v>F</v>
      </c>
      <c r="J113" s="42">
        <f>COUNTIF(I$6:I113,I113)</f>
        <v>8</v>
      </c>
      <c r="K113" s="48">
        <v>4.0949074074074075E-2</v>
      </c>
    </row>
    <row r="114" spans="1:11" hidden="1" x14ac:dyDescent="0.25">
      <c r="A114" s="41">
        <v>-41.289772727272599</v>
      </c>
      <c r="B114" s="42">
        <v>60</v>
      </c>
      <c r="C114" s="44" t="s">
        <v>198</v>
      </c>
      <c r="D114" s="171" t="s">
        <v>62</v>
      </c>
      <c r="E114" s="45" t="s">
        <v>17</v>
      </c>
      <c r="F114" s="45" t="s">
        <v>18</v>
      </c>
      <c r="G114" s="41">
        <v>1976</v>
      </c>
      <c r="H114" s="171" t="s">
        <v>199</v>
      </c>
      <c r="I114" s="42" t="str">
        <f t="shared" si="1"/>
        <v>B</v>
      </c>
      <c r="J114" s="42">
        <f>COUNTIF(I$6:I114,I114)</f>
        <v>14</v>
      </c>
      <c r="K114" s="48">
        <v>4.0949074074074075E-2</v>
      </c>
    </row>
    <row r="115" spans="1:11" hidden="1" x14ac:dyDescent="0.25">
      <c r="A115" s="41">
        <v>-42.363636363636601</v>
      </c>
      <c r="B115" s="42">
        <v>111</v>
      </c>
      <c r="C115" s="44" t="s">
        <v>211</v>
      </c>
      <c r="D115" s="171" t="s">
        <v>212</v>
      </c>
      <c r="E115" s="45" t="s">
        <v>17</v>
      </c>
      <c r="F115" s="45" t="s">
        <v>18</v>
      </c>
      <c r="G115" s="41">
        <v>1992</v>
      </c>
      <c r="H115" s="171" t="s">
        <v>213</v>
      </c>
      <c r="I115" s="42" t="str">
        <f t="shared" si="1"/>
        <v>A</v>
      </c>
      <c r="J115" s="42">
        <f>COUNTIF(I$6:I115,I115)</f>
        <v>29</v>
      </c>
      <c r="K115" s="48">
        <v>4.1712962962962959E-2</v>
      </c>
    </row>
    <row r="116" spans="1:11" hidden="1" x14ac:dyDescent="0.25">
      <c r="A116" s="41">
        <v>-43.437499999999602</v>
      </c>
      <c r="B116" s="42">
        <v>129</v>
      </c>
      <c r="C116" s="44" t="s">
        <v>172</v>
      </c>
      <c r="D116" s="171" t="s">
        <v>173</v>
      </c>
      <c r="E116" s="45" t="s">
        <v>17</v>
      </c>
      <c r="F116" s="45" t="s">
        <v>18</v>
      </c>
      <c r="G116" s="41">
        <v>1989</v>
      </c>
      <c r="H116" s="171" t="s">
        <v>174</v>
      </c>
      <c r="I116" s="42" t="str">
        <f t="shared" si="1"/>
        <v>A</v>
      </c>
      <c r="J116" s="42">
        <f>COUNTIF(I$6:I116,I116)</f>
        <v>30</v>
      </c>
      <c r="K116" s="48">
        <v>3.784722222222222E-2</v>
      </c>
    </row>
    <row r="117" spans="1:11" hidden="1" x14ac:dyDescent="0.25">
      <c r="A117" s="41">
        <v>-44.511363636363598</v>
      </c>
      <c r="B117" s="42">
        <v>146</v>
      </c>
      <c r="C117" s="44" t="s">
        <v>245</v>
      </c>
      <c r="D117" s="171" t="s">
        <v>246</v>
      </c>
      <c r="E117" s="45" t="s">
        <v>17</v>
      </c>
      <c r="F117" s="45" t="s">
        <v>18</v>
      </c>
      <c r="G117" s="41">
        <v>1998</v>
      </c>
      <c r="H117" s="171" t="s">
        <v>247</v>
      </c>
      <c r="I117" s="42" t="str">
        <f t="shared" si="1"/>
        <v>A</v>
      </c>
      <c r="J117" s="42">
        <f>COUNTIF(I$6:I117,I117)</f>
        <v>31</v>
      </c>
      <c r="K117" s="48">
        <v>4.5185185185185189E-2</v>
      </c>
    </row>
    <row r="118" spans="1:11" hidden="1" x14ac:dyDescent="0.25">
      <c r="A118" s="41">
        <v>-45.5852272727276</v>
      </c>
      <c r="B118" s="42">
        <v>147</v>
      </c>
      <c r="C118" s="44" t="s">
        <v>271</v>
      </c>
      <c r="D118" s="171" t="s">
        <v>272</v>
      </c>
      <c r="E118" s="45" t="s">
        <v>17</v>
      </c>
      <c r="F118" s="45" t="s">
        <v>18</v>
      </c>
      <c r="G118" s="41">
        <v>1986</v>
      </c>
      <c r="H118" s="171" t="s">
        <v>247</v>
      </c>
      <c r="I118" s="42" t="str">
        <f t="shared" si="1"/>
        <v>A</v>
      </c>
      <c r="J118" s="42">
        <f>COUNTIF(I$6:I118,I118)</f>
        <v>32</v>
      </c>
      <c r="K118" s="48">
        <v>5.2037037037037041E-2</v>
      </c>
    </row>
    <row r="119" spans="1:11" hidden="1" x14ac:dyDescent="0.25">
      <c r="A119" s="41">
        <v>-46.659090909090601</v>
      </c>
      <c r="B119" s="42">
        <v>3</v>
      </c>
      <c r="C119" s="44" t="s">
        <v>223</v>
      </c>
      <c r="D119" s="171" t="s">
        <v>62</v>
      </c>
      <c r="E119" s="45" t="s">
        <v>17</v>
      </c>
      <c r="F119" s="45" t="s">
        <v>18</v>
      </c>
      <c r="G119" s="41">
        <v>1950</v>
      </c>
      <c r="H119" s="171" t="s">
        <v>267</v>
      </c>
      <c r="I119" s="42" t="str">
        <f t="shared" si="1"/>
        <v>E</v>
      </c>
      <c r="J119" s="42">
        <f>COUNTIF(I$6:I119,I119)</f>
        <v>8</v>
      </c>
      <c r="K119" s="48">
        <v>4.925925925925926E-2</v>
      </c>
    </row>
    <row r="120" spans="1:11" hidden="1" x14ac:dyDescent="0.25">
      <c r="A120" s="41">
        <v>-47.732954545454596</v>
      </c>
      <c r="B120" s="42">
        <v>131</v>
      </c>
      <c r="C120" s="50" t="s">
        <v>141</v>
      </c>
      <c r="D120" s="180" t="s">
        <v>117</v>
      </c>
      <c r="E120" s="45" t="s">
        <v>17</v>
      </c>
      <c r="F120" s="45" t="s">
        <v>18</v>
      </c>
      <c r="G120" s="51">
        <v>1957</v>
      </c>
      <c r="H120" s="181" t="s">
        <v>142</v>
      </c>
      <c r="I120" s="42" t="str">
        <f t="shared" si="1"/>
        <v>D</v>
      </c>
      <c r="J120" s="42">
        <f>COUNTIF(I$6:I120,I120)</f>
        <v>13</v>
      </c>
      <c r="K120" s="48">
        <v>3.619212962962963E-2</v>
      </c>
    </row>
    <row r="121" spans="1:11" hidden="1" x14ac:dyDescent="0.25">
      <c r="A121" s="41">
        <v>-48.806818181818599</v>
      </c>
      <c r="B121" s="42">
        <v>133</v>
      </c>
      <c r="C121" s="50" t="s">
        <v>188</v>
      </c>
      <c r="D121" s="180" t="s">
        <v>157</v>
      </c>
      <c r="E121" s="45" t="s">
        <v>17</v>
      </c>
      <c r="F121" s="45" t="s">
        <v>18</v>
      </c>
      <c r="G121" s="51">
        <v>1950</v>
      </c>
      <c r="H121" s="181" t="s">
        <v>189</v>
      </c>
      <c r="I121" s="42" t="str">
        <f t="shared" si="1"/>
        <v>E</v>
      </c>
      <c r="J121" s="42">
        <f>COUNTIF(I$6:I121,I121)</f>
        <v>9</v>
      </c>
      <c r="K121" s="48">
        <v>3.9143518518518515E-2</v>
      </c>
    </row>
    <row r="122" spans="1:11" hidden="1" x14ac:dyDescent="0.25">
      <c r="A122" s="41">
        <v>-49.8806818181816</v>
      </c>
      <c r="B122" s="42">
        <v>49</v>
      </c>
      <c r="C122" s="44" t="s">
        <v>98</v>
      </c>
      <c r="D122" s="171" t="s">
        <v>99</v>
      </c>
      <c r="E122" s="45" t="s">
        <v>17</v>
      </c>
      <c r="F122" s="45" t="s">
        <v>66</v>
      </c>
      <c r="G122" s="41">
        <v>1988</v>
      </c>
      <c r="H122" s="171" t="s">
        <v>100</v>
      </c>
      <c r="I122" s="42" t="str">
        <f t="shared" si="1"/>
        <v>F</v>
      </c>
      <c r="J122" s="42">
        <f>COUNTIF(I$6:I122,I122)</f>
        <v>9</v>
      </c>
      <c r="K122" s="48">
        <v>3.3761574074074076E-2</v>
      </c>
    </row>
    <row r="123" spans="1:11" hidden="1" x14ac:dyDescent="0.25">
      <c r="A123" s="41">
        <v>-50.954545454545602</v>
      </c>
      <c r="B123" s="42">
        <v>18</v>
      </c>
      <c r="C123" s="44" t="s">
        <v>20</v>
      </c>
      <c r="D123" s="171" t="s">
        <v>33</v>
      </c>
      <c r="E123" s="45" t="s">
        <v>22</v>
      </c>
      <c r="F123" s="45" t="s">
        <v>18</v>
      </c>
      <c r="G123" s="41">
        <v>1979</v>
      </c>
      <c r="H123" s="171" t="s">
        <v>34</v>
      </c>
      <c r="I123" s="42" t="str">
        <f t="shared" si="1"/>
        <v>B</v>
      </c>
      <c r="J123" s="42">
        <f>COUNTIF(I$6:I123,I123)</f>
        <v>15</v>
      </c>
      <c r="K123" s="48">
        <v>2.8310185185185185E-2</v>
      </c>
    </row>
    <row r="124" spans="1:11" hidden="1" x14ac:dyDescent="0.25">
      <c r="A124" s="41">
        <v>-52.028409090908603</v>
      </c>
      <c r="B124" s="42">
        <v>102</v>
      </c>
      <c r="C124" s="44" t="s">
        <v>101</v>
      </c>
      <c r="D124" s="171" t="s">
        <v>39</v>
      </c>
      <c r="E124" s="45" t="s">
        <v>17</v>
      </c>
      <c r="F124" s="45" t="s">
        <v>18</v>
      </c>
      <c r="G124" s="41">
        <v>1983</v>
      </c>
      <c r="H124" s="171" t="s">
        <v>102</v>
      </c>
      <c r="I124" s="42" t="str">
        <f t="shared" si="1"/>
        <v>A</v>
      </c>
      <c r="J124" s="42">
        <f>COUNTIF(I$6:I124,I124)</f>
        <v>33</v>
      </c>
      <c r="K124" s="48">
        <v>3.3958333333333333E-2</v>
      </c>
    </row>
    <row r="125" spans="1:11" hidden="1" x14ac:dyDescent="0.25">
      <c r="A125" s="41">
        <v>-53.102272727272599</v>
      </c>
      <c r="B125" s="42">
        <v>20</v>
      </c>
      <c r="C125" s="44" t="s">
        <v>49</v>
      </c>
      <c r="D125" s="171" t="s">
        <v>50</v>
      </c>
      <c r="E125" s="45" t="s">
        <v>17</v>
      </c>
      <c r="F125" s="45" t="s">
        <v>18</v>
      </c>
      <c r="G125" s="41">
        <v>1992</v>
      </c>
      <c r="H125" s="171" t="s">
        <v>51</v>
      </c>
      <c r="I125" s="42" t="str">
        <f t="shared" si="1"/>
        <v>A</v>
      </c>
      <c r="J125" s="42">
        <f>COUNTIF(I$6:I125,I125)</f>
        <v>34</v>
      </c>
      <c r="K125" s="48">
        <v>3.0752314814814816E-2</v>
      </c>
    </row>
    <row r="126" spans="1:11" hidden="1" x14ac:dyDescent="0.25">
      <c r="A126" s="41">
        <v>-54.176136363636601</v>
      </c>
      <c r="B126" s="42">
        <v>80</v>
      </c>
      <c r="C126" s="44" t="s">
        <v>104</v>
      </c>
      <c r="D126" s="171" t="s">
        <v>105</v>
      </c>
      <c r="E126" s="45" t="s">
        <v>17</v>
      </c>
      <c r="F126" s="45" t="s">
        <v>18</v>
      </c>
      <c r="G126" s="41">
        <v>1996</v>
      </c>
      <c r="H126" s="171" t="s">
        <v>106</v>
      </c>
      <c r="I126" s="42" t="str">
        <f t="shared" si="1"/>
        <v>A</v>
      </c>
      <c r="J126" s="42">
        <f>COUNTIF(I$6:I126,I126)</f>
        <v>35</v>
      </c>
      <c r="K126" s="48">
        <v>3.4004629629629628E-2</v>
      </c>
    </row>
    <row r="127" spans="1:11" x14ac:dyDescent="0.25">
      <c r="A127" s="41">
        <v>5</v>
      </c>
      <c r="B127" s="42">
        <v>140</v>
      </c>
      <c r="C127" s="44" t="s">
        <v>138</v>
      </c>
      <c r="D127" s="171" t="s">
        <v>60</v>
      </c>
      <c r="E127" s="45" t="s">
        <v>17</v>
      </c>
      <c r="F127" s="45" t="s">
        <v>18</v>
      </c>
      <c r="G127" s="41">
        <v>1979</v>
      </c>
      <c r="H127" s="171" t="s">
        <v>139</v>
      </c>
      <c r="I127" s="42" t="str">
        <f t="shared" si="1"/>
        <v>B</v>
      </c>
      <c r="J127" s="42">
        <f>COUNTIF(I$6:I127,I127)</f>
        <v>16</v>
      </c>
      <c r="K127" s="48">
        <v>3.5856481481481482E-2</v>
      </c>
    </row>
    <row r="128" spans="1:11" x14ac:dyDescent="0.25">
      <c r="A128" s="41">
        <v>6</v>
      </c>
      <c r="B128" s="42">
        <v>104</v>
      </c>
      <c r="C128" s="44" t="s">
        <v>176</v>
      </c>
      <c r="D128" s="171" t="s">
        <v>177</v>
      </c>
      <c r="E128" s="45" t="s">
        <v>17</v>
      </c>
      <c r="F128" s="45" t="s">
        <v>18</v>
      </c>
      <c r="G128" s="41">
        <v>1990</v>
      </c>
      <c r="H128" s="171" t="s">
        <v>139</v>
      </c>
      <c r="I128" s="42" t="str">
        <f t="shared" si="1"/>
        <v>A</v>
      </c>
      <c r="J128" s="42">
        <f>COUNTIF(I$6:I128,I128)</f>
        <v>36</v>
      </c>
      <c r="K128" s="48">
        <v>3.7962962962962962E-2</v>
      </c>
    </row>
    <row r="129" spans="1:11" x14ac:dyDescent="0.25">
      <c r="A129" s="41">
        <v>7</v>
      </c>
      <c r="B129" s="42">
        <v>24</v>
      </c>
      <c r="C129" s="44" t="s">
        <v>235</v>
      </c>
      <c r="D129" s="171" t="s">
        <v>86</v>
      </c>
      <c r="E129" s="45" t="s">
        <v>17</v>
      </c>
      <c r="F129" s="45" t="s">
        <v>18</v>
      </c>
      <c r="G129" s="41">
        <v>1973</v>
      </c>
      <c r="H129" s="171" t="s">
        <v>139</v>
      </c>
      <c r="I129" s="42" t="str">
        <f t="shared" si="1"/>
        <v>B</v>
      </c>
      <c r="J129" s="42">
        <f>COUNTIF(I$6:I129,I129)</f>
        <v>17</v>
      </c>
      <c r="K129" s="48">
        <v>4.4236111111111115E-2</v>
      </c>
    </row>
    <row r="130" spans="1:11" hidden="1" x14ac:dyDescent="0.25">
      <c r="A130" s="41">
        <v>52</v>
      </c>
      <c r="B130" s="42">
        <v>9</v>
      </c>
      <c r="C130" s="44" t="s">
        <v>135</v>
      </c>
      <c r="D130" s="171" t="s">
        <v>136</v>
      </c>
      <c r="E130" s="45" t="s">
        <v>17</v>
      </c>
      <c r="F130" s="45" t="s">
        <v>66</v>
      </c>
      <c r="G130" s="41">
        <v>1988</v>
      </c>
      <c r="H130" s="171" t="s">
        <v>54</v>
      </c>
      <c r="I130" s="42" t="str">
        <f t="shared" si="1"/>
        <v>F</v>
      </c>
      <c r="J130" s="42">
        <f>COUNTIF(I$6:I130,I130)</f>
        <v>10</v>
      </c>
      <c r="K130" s="48">
        <v>3.5659722222222225E-2</v>
      </c>
    </row>
    <row r="131" spans="1:11" hidden="1" x14ac:dyDescent="0.25">
      <c r="A131" s="41">
        <v>5</v>
      </c>
      <c r="B131" s="42">
        <v>107</v>
      </c>
      <c r="C131" s="44" t="s">
        <v>30</v>
      </c>
      <c r="D131" s="171" t="s">
        <v>31</v>
      </c>
      <c r="E131" s="45" t="s">
        <v>17</v>
      </c>
      <c r="F131" s="45" t="s">
        <v>18</v>
      </c>
      <c r="G131" s="41">
        <v>1976</v>
      </c>
      <c r="H131" s="171" t="s">
        <v>32</v>
      </c>
      <c r="I131" s="42" t="str">
        <f t="shared" si="1"/>
        <v>B</v>
      </c>
      <c r="J131" s="42">
        <f>COUNTIF(I$6:I131,I131)</f>
        <v>18</v>
      </c>
      <c r="K131" s="48">
        <v>2.8101851851851854E-2</v>
      </c>
    </row>
    <row r="132" spans="1:11" hidden="1" x14ac:dyDescent="0.25">
      <c r="A132" s="41">
        <v>134</v>
      </c>
      <c r="B132" s="42">
        <v>63</v>
      </c>
      <c r="C132" s="44" t="s">
        <v>277</v>
      </c>
      <c r="D132" s="171" t="s">
        <v>278</v>
      </c>
      <c r="E132" s="45" t="s">
        <v>17</v>
      </c>
      <c r="F132" s="45" t="s">
        <v>66</v>
      </c>
      <c r="G132" s="41">
        <v>1975</v>
      </c>
      <c r="H132" s="171" t="s">
        <v>279</v>
      </c>
      <c r="I132" s="42" t="str">
        <f t="shared" si="1"/>
        <v>G</v>
      </c>
      <c r="J132" s="42">
        <f>COUNTIF(I$6:I132,I132)</f>
        <v>18</v>
      </c>
      <c r="K132" s="48">
        <v>5.65162037037037E-2</v>
      </c>
    </row>
    <row r="133" spans="1:11" hidden="1" x14ac:dyDescent="0.25">
      <c r="A133" s="41">
        <v>75</v>
      </c>
      <c r="B133" s="53">
        <v>94</v>
      </c>
      <c r="C133" s="63" t="s">
        <v>178</v>
      </c>
      <c r="D133" s="182" t="s">
        <v>179</v>
      </c>
      <c r="E133" s="64" t="s">
        <v>17</v>
      </c>
      <c r="F133" s="64" t="s">
        <v>66</v>
      </c>
      <c r="G133" s="65">
        <v>1967</v>
      </c>
      <c r="H133" s="182" t="s">
        <v>180</v>
      </c>
      <c r="I133" s="53" t="str">
        <f t="shared" si="1"/>
        <v>H</v>
      </c>
      <c r="J133" s="53">
        <f>COUNTIF(I$6:I133,I133)</f>
        <v>5</v>
      </c>
      <c r="K133" s="66">
        <v>3.8055555555555558E-2</v>
      </c>
    </row>
    <row r="134" spans="1:11" hidden="1" x14ac:dyDescent="0.25">
      <c r="A134" s="41">
        <v>84</v>
      </c>
      <c r="B134" s="42">
        <v>121</v>
      </c>
      <c r="C134" s="44" t="s">
        <v>195</v>
      </c>
      <c r="D134" s="171" t="s">
        <v>196</v>
      </c>
      <c r="E134" s="45" t="s">
        <v>17</v>
      </c>
      <c r="F134" s="45" t="s">
        <v>66</v>
      </c>
      <c r="G134" s="41">
        <v>1994</v>
      </c>
      <c r="H134" s="171" t="s">
        <v>197</v>
      </c>
      <c r="I134" s="42" t="str">
        <f t="shared" ref="I134:I141" si="2">IF($F134="m",IF($G$1-$G134&gt;19,IF($G$1-$G134&lt;40,"A",IF($G$1-$G134&gt;49,IF($G$1-$G134&gt;59,IF($G$1-$G134&gt;69,"E","D"),"C"),"B")),"JM"),IF($G$1-$G134&gt;19,IF($G$1-$G134&lt;35,"F",IF($G$1-$G134&lt;50,"G","H")),"JŽ"))</f>
        <v>F</v>
      </c>
      <c r="J134" s="42">
        <f>COUNTIF(I$6:I134,I134)</f>
        <v>11</v>
      </c>
      <c r="K134" s="48">
        <v>4.0312499999999994E-2</v>
      </c>
    </row>
    <row r="135" spans="1:11" hidden="1" x14ac:dyDescent="0.25">
      <c r="A135" s="41">
        <v>124</v>
      </c>
      <c r="B135" s="42">
        <v>7</v>
      </c>
      <c r="C135" s="44" t="s">
        <v>260</v>
      </c>
      <c r="D135" s="171" t="s">
        <v>31</v>
      </c>
      <c r="E135" s="45" t="s">
        <v>17</v>
      </c>
      <c r="F135" s="45" t="s">
        <v>18</v>
      </c>
      <c r="G135" s="41">
        <v>1948</v>
      </c>
      <c r="H135" s="171" t="s">
        <v>261</v>
      </c>
      <c r="I135" s="42" t="str">
        <f t="shared" si="2"/>
        <v>E</v>
      </c>
      <c r="J135" s="42">
        <f>COUNTIF(I$6:I135,I135)</f>
        <v>10</v>
      </c>
      <c r="K135" s="48">
        <v>4.780092592592592E-2</v>
      </c>
    </row>
    <row r="136" spans="1:11" hidden="1" x14ac:dyDescent="0.25">
      <c r="A136" s="41">
        <v>58</v>
      </c>
      <c r="B136" s="42">
        <v>86</v>
      </c>
      <c r="C136" s="44" t="s">
        <v>145</v>
      </c>
      <c r="D136" s="171" t="s">
        <v>146</v>
      </c>
      <c r="E136" s="45" t="s">
        <v>17</v>
      </c>
      <c r="F136" s="45" t="s">
        <v>18</v>
      </c>
      <c r="G136" s="41">
        <v>1961</v>
      </c>
      <c r="H136" s="171" t="s">
        <v>147</v>
      </c>
      <c r="I136" s="42" t="str">
        <f t="shared" si="2"/>
        <v>C</v>
      </c>
      <c r="J136" s="42">
        <f>COUNTIF(I$6:I136,I136)</f>
        <v>20</v>
      </c>
      <c r="K136" s="48">
        <v>3.6296296296296292E-2</v>
      </c>
    </row>
    <row r="137" spans="1:11" hidden="1" x14ac:dyDescent="0.25">
      <c r="A137" s="41">
        <v>33</v>
      </c>
      <c r="B137" s="42">
        <v>46</v>
      </c>
      <c r="C137" s="44" t="s">
        <v>95</v>
      </c>
      <c r="D137" s="171" t="s">
        <v>96</v>
      </c>
      <c r="E137" s="45" t="s">
        <v>17</v>
      </c>
      <c r="F137" s="45" t="s">
        <v>18</v>
      </c>
      <c r="G137" s="41">
        <v>1966</v>
      </c>
      <c r="H137" s="171" t="s">
        <v>97</v>
      </c>
      <c r="I137" s="42" t="str">
        <f t="shared" si="2"/>
        <v>C</v>
      </c>
      <c r="J137" s="42">
        <f>COUNTIF(I$6:I137,I137)</f>
        <v>21</v>
      </c>
      <c r="K137" s="48">
        <v>3.3599537037037039E-2</v>
      </c>
    </row>
    <row r="138" spans="1:11" hidden="1" x14ac:dyDescent="0.25">
      <c r="A138" s="41">
        <v>96</v>
      </c>
      <c r="B138" s="42">
        <v>84</v>
      </c>
      <c r="C138" s="44" t="s">
        <v>264</v>
      </c>
      <c r="D138" s="171" t="s">
        <v>265</v>
      </c>
      <c r="E138" s="45" t="s">
        <v>17</v>
      </c>
      <c r="F138" s="45" t="s">
        <v>66</v>
      </c>
      <c r="G138" s="41">
        <v>1970</v>
      </c>
      <c r="H138" s="171" t="s">
        <v>266</v>
      </c>
      <c r="I138" s="42" t="str">
        <f t="shared" si="2"/>
        <v>H</v>
      </c>
      <c r="J138" s="42">
        <f>COUNTIF(I$6:I138,I138)</f>
        <v>6</v>
      </c>
      <c r="K138" s="48">
        <v>4.2303240740740738E-2</v>
      </c>
    </row>
    <row r="139" spans="1:11" hidden="1" x14ac:dyDescent="0.25">
      <c r="A139" s="41">
        <v>113</v>
      </c>
      <c r="B139" s="42">
        <v>91</v>
      </c>
      <c r="C139" s="44" t="s">
        <v>241</v>
      </c>
      <c r="D139" s="171" t="s">
        <v>50</v>
      </c>
      <c r="E139" s="45" t="s">
        <v>17</v>
      </c>
      <c r="F139" s="45" t="s">
        <v>18</v>
      </c>
      <c r="G139" s="41">
        <v>1981</v>
      </c>
      <c r="H139" s="171" t="s">
        <v>242</v>
      </c>
      <c r="I139" s="42" t="str">
        <f t="shared" si="2"/>
        <v>A</v>
      </c>
      <c r="J139" s="42">
        <f>COUNTIF(I$6:I139,I139)</f>
        <v>37</v>
      </c>
      <c r="K139" s="48">
        <v>4.5092592592592594E-2</v>
      </c>
    </row>
    <row r="140" spans="1:11" hidden="1" x14ac:dyDescent="0.25">
      <c r="A140" s="41">
        <v>89</v>
      </c>
      <c r="B140" s="42">
        <v>83</v>
      </c>
      <c r="C140" s="44" t="s">
        <v>203</v>
      </c>
      <c r="D140" s="171" t="s">
        <v>76</v>
      </c>
      <c r="E140" s="45" t="s">
        <v>17</v>
      </c>
      <c r="F140" s="45" t="s">
        <v>66</v>
      </c>
      <c r="G140" s="41">
        <v>1995</v>
      </c>
      <c r="H140" s="171" t="s">
        <v>204</v>
      </c>
      <c r="I140" s="42" t="str">
        <f t="shared" si="2"/>
        <v>F</v>
      </c>
      <c r="J140" s="42">
        <f>COUNTIF(I$6:I140,I140)</f>
        <v>12</v>
      </c>
      <c r="K140" s="48">
        <v>4.1006944444444443E-2</v>
      </c>
    </row>
    <row r="141" spans="1:11" hidden="1" x14ac:dyDescent="0.25">
      <c r="A141" s="41">
        <v>92</v>
      </c>
      <c r="B141" s="42">
        <v>38</v>
      </c>
      <c r="C141" s="44" t="s">
        <v>209</v>
      </c>
      <c r="D141" s="171" t="s">
        <v>60</v>
      </c>
      <c r="E141" s="45" t="s">
        <v>17</v>
      </c>
      <c r="F141" s="45" t="s">
        <v>18</v>
      </c>
      <c r="G141" s="41">
        <v>1958</v>
      </c>
      <c r="H141" s="171" t="s">
        <v>210</v>
      </c>
      <c r="I141" s="42" t="str">
        <f t="shared" si="2"/>
        <v>D</v>
      </c>
      <c r="J141" s="42">
        <f>COUNTIF(I$6:I141,I141)</f>
        <v>14</v>
      </c>
      <c r="K141" s="48">
        <v>4.1562500000000002E-2</v>
      </c>
    </row>
    <row r="142" spans="1:11" ht="21.75" customHeight="1" x14ac:dyDescent="0.3">
      <c r="A142" s="9" t="s">
        <v>3</v>
      </c>
      <c r="B142" s="9"/>
      <c r="C142" s="166" t="s">
        <v>404</v>
      </c>
      <c r="D142" s="167"/>
      <c r="E142" s="13"/>
      <c r="F142" s="14"/>
      <c r="G142" s="13"/>
      <c r="H142" s="13"/>
      <c r="I142" s="14"/>
      <c r="J142" s="14"/>
      <c r="K142" s="15"/>
    </row>
    <row r="143" spans="1:11" x14ac:dyDescent="0.25">
      <c r="A143" s="16" t="s">
        <v>4</v>
      </c>
      <c r="B143" s="168" t="s">
        <v>5</v>
      </c>
      <c r="C143" s="52" t="s">
        <v>6</v>
      </c>
      <c r="D143" s="169" t="s">
        <v>7</v>
      </c>
      <c r="E143" s="20" t="s">
        <v>8</v>
      </c>
      <c r="F143" s="20" t="s">
        <v>9</v>
      </c>
      <c r="G143" s="21" t="s">
        <v>10</v>
      </c>
      <c r="H143" s="170" t="s">
        <v>11</v>
      </c>
      <c r="I143" s="20" t="s">
        <v>12</v>
      </c>
      <c r="J143" s="16" t="s">
        <v>13</v>
      </c>
      <c r="K143" s="20" t="s">
        <v>14</v>
      </c>
    </row>
    <row r="144" spans="1:11" x14ac:dyDescent="0.25">
      <c r="A144" s="23">
        <v>1</v>
      </c>
      <c r="B144" s="24">
        <v>9</v>
      </c>
      <c r="C144" s="26" t="s">
        <v>135</v>
      </c>
      <c r="D144" s="172" t="s">
        <v>136</v>
      </c>
      <c r="E144" s="27" t="s">
        <v>17</v>
      </c>
      <c r="F144" s="27" t="s">
        <v>66</v>
      </c>
      <c r="G144" s="23">
        <v>1988</v>
      </c>
      <c r="H144" s="172" t="s">
        <v>54</v>
      </c>
      <c r="I144" s="24" t="str">
        <f>IF($F144="m",IF($G$1-$G144&gt;19,IF($G$1-$G144&lt;40,"A",IF($G$1-$G144&gt;49,IF($G$1-$G144&gt;59,IF($G$1-$G144&gt;69,"E","D"),"C"),"B")),"JM"),IF($G$1-$G144&gt;19,IF($G$1-$G144&lt;35,"F",IF($G$1-$G144&lt;50,"G","H")),"JŽ"))</f>
        <v>F</v>
      </c>
      <c r="J144" s="24">
        <f>COUNTIF(I$6:I144,I144)</f>
        <v>13</v>
      </c>
      <c r="K144" s="28">
        <v>3.5659722222222225E-2</v>
      </c>
    </row>
    <row r="145" spans="1:11" x14ac:dyDescent="0.25">
      <c r="A145" s="29">
        <v>2</v>
      </c>
      <c r="B145" s="30">
        <v>25</v>
      </c>
      <c r="C145" s="32" t="s">
        <v>236</v>
      </c>
      <c r="D145" s="178" t="s">
        <v>237</v>
      </c>
      <c r="E145" s="33" t="s">
        <v>17</v>
      </c>
      <c r="F145" s="33" t="s">
        <v>66</v>
      </c>
      <c r="G145" s="29">
        <v>1975</v>
      </c>
      <c r="H145" s="178" t="s">
        <v>139</v>
      </c>
      <c r="I145" s="30" t="str">
        <f>IF($F145="m",IF($G$1-$G145&gt;19,IF($G$1-$G145&lt;40,"A",IF($G$1-$G145&gt;49,IF($G$1-$G145&gt;59,IF($G$1-$G145&gt;69,"E","D"),"C"),"B")),"JM"),IF($G$1-$G145&gt;19,IF($G$1-$G145&lt;35,"F",IF($G$1-$G145&lt;50,"G","H")),"JŽ"))</f>
        <v>G</v>
      </c>
      <c r="J145" s="30">
        <f>COUNTIF(I$6:I145,I145)</f>
        <v>19</v>
      </c>
      <c r="K145" s="34">
        <v>4.4236111111111115E-2</v>
      </c>
    </row>
    <row r="146" spans="1:11" x14ac:dyDescent="0.25">
      <c r="A146" s="35">
        <v>3</v>
      </c>
      <c r="B146" s="36">
        <v>99</v>
      </c>
      <c r="C146" s="38" t="s">
        <v>238</v>
      </c>
      <c r="D146" s="179" t="s">
        <v>116</v>
      </c>
      <c r="E146" s="39" t="s">
        <v>17</v>
      </c>
      <c r="F146" s="39" t="s">
        <v>66</v>
      </c>
      <c r="G146" s="35">
        <v>1992</v>
      </c>
      <c r="H146" s="179" t="s">
        <v>139</v>
      </c>
      <c r="I146" s="36" t="str">
        <f>IF($F146="m",IF($G$1-$G146&gt;19,IF($G$1-$G146&lt;40,"A",IF($G$1-$G146&gt;49,IF($G$1-$G146&gt;59,IF($G$1-$G146&gt;69,"E","D"),"C"),"B")),"JM"),IF($G$1-$G146&gt;19,IF($G$1-$G146&lt;35,"F",IF($G$1-$G146&lt;50,"G","H")),"JŽ"))</f>
        <v>F</v>
      </c>
      <c r="J146" s="36">
        <f>COUNTIF(I$6:I146,I146)</f>
        <v>14</v>
      </c>
      <c r="K146" s="40">
        <v>4.4502314814814814E-2</v>
      </c>
    </row>
    <row r="147" spans="1:11" x14ac:dyDescent="0.25">
      <c r="A147" s="1"/>
      <c r="B147" s="2"/>
      <c r="C147" s="159"/>
      <c r="D147" s="183"/>
      <c r="E147" s="77"/>
      <c r="F147" s="77"/>
      <c r="G147" s="1"/>
      <c r="H147" s="183"/>
      <c r="I147" s="2"/>
      <c r="J147" s="2"/>
      <c r="K147" s="119"/>
    </row>
    <row r="148" spans="1:11" x14ac:dyDescent="0.25">
      <c r="A148" s="1"/>
      <c r="B148" s="2"/>
      <c r="C148" s="2"/>
      <c r="D148" s="162"/>
      <c r="E148" s="1"/>
      <c r="F148" s="2"/>
      <c r="G148" s="5"/>
      <c r="H148" s="1"/>
      <c r="I148" s="2"/>
      <c r="J148" s="2"/>
      <c r="K148" s="3"/>
    </row>
    <row r="149" spans="1:11" x14ac:dyDescent="0.25">
      <c r="A149" s="68" t="s">
        <v>284</v>
      </c>
      <c r="B149" s="69"/>
      <c r="C149" s="71"/>
      <c r="D149" s="184"/>
      <c r="E149" s="72"/>
      <c r="F149" s="72"/>
      <c r="G149" s="73"/>
      <c r="H149" s="68"/>
      <c r="I149" s="72"/>
      <c r="J149" s="72"/>
      <c r="K149" s="72"/>
    </row>
    <row r="150" spans="1:11" x14ac:dyDescent="0.25">
      <c r="A150" s="74" t="s">
        <v>285</v>
      </c>
      <c r="B150" s="74"/>
      <c r="C150" s="74"/>
      <c r="D150" s="74"/>
      <c r="E150" s="74"/>
      <c r="F150" s="74"/>
      <c r="G150" s="73"/>
      <c r="H150" s="68"/>
      <c r="I150" s="72"/>
      <c r="J150" s="72"/>
      <c r="K150" s="72"/>
    </row>
  </sheetData>
  <autoFilter ref="A5:K146" xr:uid="{4F0EFC8D-596A-4587-9B0D-23C3D1A8AE7E}">
    <filterColumn colId="7">
      <filters>
        <filter val="3MR sport Ľubotice"/>
        <filter val="Ľubotice"/>
        <filter val="Oddiel"/>
        <filter val="TJ Sokol Ľubotice"/>
      </filters>
    </filterColumn>
  </autoFilter>
  <mergeCells count="5">
    <mergeCell ref="A2:K2"/>
    <mergeCell ref="A3:J3"/>
    <mergeCell ref="A4:B4"/>
    <mergeCell ref="A142:B142"/>
    <mergeCell ref="A150:F1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Výsledky 2020 10 km</vt:lpstr>
      <vt:lpstr>Výsledky 2020 5 km</vt:lpstr>
      <vt:lpstr>NW 10 km</vt:lpstr>
      <vt:lpstr>Kategórie 10km</vt:lpstr>
      <vt:lpstr>Ľubotice 10 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2020-09-01T20:19:27Z</dcterms:created>
  <dcterms:modified xsi:type="dcterms:W3CDTF">2020-09-01T20:29:51Z</dcterms:modified>
</cp:coreProperties>
</file>